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ustomProperty1.bin" ContentType="application/vnd.openxmlformats-officedocument.spreadsheetml.customProperty"/>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smit\Phius Dropbox\PHIUS Shared\Certification\Project Certification\05_QA Workbooks\Single Family\SF v26.2.0 July 2026\"/>
    </mc:Choice>
  </mc:AlternateContent>
  <xr:revisionPtr revIDLastSave="0" documentId="13_ncr:1_{92723EEC-49D0-4819-9DAD-9423D50B4F42}" xr6:coauthVersionLast="47" xr6:coauthVersionMax="47" xr10:uidLastSave="{00000000-0000-0000-0000-000000000000}"/>
  <bookViews>
    <workbookView xWindow="38280" yWindow="-1620" windowWidth="29040" windowHeight="15720" tabRatio="900" xr2:uid="{00000000-000D-0000-FFFF-FFFF00000000}"/>
  </bookViews>
  <sheets>
    <sheet name="Cover Sheet" sheetId="119" r:id="rId1"/>
    <sheet name="0-Key Docs" sheetId="116" r:id="rId2"/>
    <sheet name="1-AirTight WB" sheetId="127" r:id="rId3"/>
    <sheet name="2.1-Vent ERV_HRV" sheetId="122" r:id="rId4"/>
    <sheet name="2.2-Vent Auxiliary" sheetId="123" r:id="rId5"/>
    <sheet name="3-Heat &amp; Cool" sheetId="37" r:id="rId6"/>
    <sheet name="4-DHW" sheetId="114" r:id="rId7"/>
    <sheet name="5-Appliances &amp; Electrical Loads" sheetId="34" r:id="rId8"/>
    <sheet name="6-Renewables &amp; Electrification" sheetId="26" r:id="rId9"/>
    <sheet name="Update Page" sheetId="15" r:id="rId10"/>
    <sheet name="Dropdown menus" sheetId="17" state="hidden" r:id="rId11"/>
    <sheet name="Templates" sheetId="124" state="hidden" r:id="rId12"/>
  </sheets>
  <externalReferences>
    <externalReference r:id="rId13"/>
  </externalReferences>
  <definedNames>
    <definedName name="delete">#REF!</definedName>
    <definedName name="Low_Flow_Toilets">#REF!</definedName>
    <definedName name="_xlnm.Print_Area" localSheetId="3">'2.1-Vent ERV_HRV'!$A$1:$X$244</definedName>
    <definedName name="_xlnm.Print_Area" localSheetId="4">'2.2-Vent Auxiliary'!$A$1:$T$208</definedName>
    <definedName name="_xlnm.Print_Area" localSheetId="7">'5-Appliances &amp; Electrical Loads'!$A$1:$O$58</definedName>
    <definedName name="_xlnm.Print_Area" localSheetId="8">'6-Renewables &amp; Electrification'!$A$1:$U$26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5" i="127" l="1"/>
  <c r="K25" i="127" s="1"/>
  <c r="K24" i="127"/>
  <c r="K23" i="127"/>
  <c r="L19" i="127"/>
  <c r="K18" i="127"/>
  <c r="K17" i="127"/>
  <c r="L15" i="127"/>
  <c r="K15" i="127" s="1"/>
  <c r="K14" i="127"/>
  <c r="K13" i="127"/>
  <c r="B12" i="127"/>
  <c r="L7" i="127"/>
  <c r="L26" i="127" s="1"/>
  <c r="K19" i="127" l="1"/>
  <c r="L20" i="127" s="1"/>
  <c r="L9" i="127"/>
  <c r="L10" i="127" s="1"/>
  <c r="M17" i="123"/>
  <c r="M16" i="123"/>
  <c r="M19" i="123"/>
  <c r="M18" i="123"/>
  <c r="V39" i="122" l="1"/>
  <c r="T39" i="122"/>
  <c r="V38" i="122"/>
  <c r="T38" i="122"/>
  <c r="V37" i="122"/>
  <c r="T37" i="122"/>
  <c r="V36" i="122"/>
  <c r="T36" i="122"/>
  <c r="V35" i="122"/>
  <c r="T35" i="122"/>
  <c r="V34" i="122"/>
  <c r="T34" i="122"/>
  <c r="V33" i="122"/>
  <c r="T33" i="122"/>
  <c r="V32" i="122"/>
  <c r="T32" i="122"/>
  <c r="V31" i="122"/>
  <c r="T31" i="122"/>
  <c r="V30" i="122"/>
  <c r="T30" i="122"/>
  <c r="V26" i="122"/>
  <c r="T26" i="122"/>
  <c r="V25" i="122"/>
  <c r="T25" i="122"/>
  <c r="V24" i="122"/>
  <c r="T24" i="122"/>
  <c r="V23" i="122"/>
  <c r="T23" i="122"/>
  <c r="V22" i="122"/>
  <c r="T22" i="122"/>
  <c r="V21" i="122"/>
  <c r="T21" i="122"/>
  <c r="V20" i="122"/>
  <c r="T20" i="122"/>
  <c r="V19" i="122"/>
  <c r="T19" i="122"/>
  <c r="V18" i="122"/>
  <c r="T18" i="122"/>
  <c r="V17" i="122"/>
  <c r="T17" i="122"/>
  <c r="U11" i="122"/>
  <c r="T11" i="122"/>
  <c r="U10" i="122"/>
  <c r="T10" i="122"/>
  <c r="U9" i="122"/>
  <c r="T9" i="122"/>
  <c r="U8" i="122"/>
  <c r="T8" i="122"/>
  <c r="L19" i="114" l="1"/>
  <c r="L18" i="114"/>
  <c r="K49" i="37" l="1"/>
  <c r="K50" i="37"/>
  <c r="K51" i="37"/>
  <c r="K48" i="37"/>
  <c r="L17" i="114"/>
  <c r="P28" i="26" l="1"/>
  <c r="P29" i="26" s="1"/>
  <c r="P27"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Mark Smith</author>
  </authors>
  <commentList>
    <comment ref="I1" authorId="0" shapeId="0" xr:uid="{5F84C850-CA2B-489C-95ED-BB949CF9FEED}">
      <text>
        <r>
          <rPr>
            <b/>
            <sz val="9"/>
            <color indexed="81"/>
            <rFont val="Tahoma"/>
            <family val="2"/>
          </rPr>
          <t>Mark Smith:</t>
        </r>
        <r>
          <rPr>
            <sz val="9"/>
            <color indexed="81"/>
            <rFont val="Tahoma"/>
            <family val="2"/>
          </rPr>
          <t xml:space="preserve">
</t>
        </r>
      </text>
    </comment>
  </commentList>
</comments>
</file>

<file path=xl/sharedStrings.xml><?xml version="1.0" encoding="utf-8"?>
<sst xmlns="http://schemas.openxmlformats.org/spreadsheetml/2006/main" count="1427" uniqueCount="887">
  <si>
    <t>AL Alabama</t>
  </si>
  <si>
    <t xml:space="preserve">United States </t>
  </si>
  <si>
    <t>Project Name</t>
  </si>
  <si>
    <t>Yes</t>
  </si>
  <si>
    <t>AK Alaska</t>
  </si>
  <si>
    <t xml:space="preserve">Canada </t>
  </si>
  <si>
    <t>No</t>
  </si>
  <si>
    <t>AS American Samoa</t>
  </si>
  <si>
    <t xml:space="preserve">Mexico </t>
  </si>
  <si>
    <t>Street Address</t>
  </si>
  <si>
    <t>City</t>
  </si>
  <si>
    <t>State/Province</t>
  </si>
  <si>
    <t>Zip Code</t>
  </si>
  <si>
    <t>Country</t>
  </si>
  <si>
    <t>AZ Arizona</t>
  </si>
  <si>
    <t xml:space="preserve">Afghanistan </t>
  </si>
  <si>
    <t>AR Arkansas</t>
  </si>
  <si>
    <t xml:space="preserve">Albania </t>
  </si>
  <si>
    <t>CA California</t>
  </si>
  <si>
    <t xml:space="preserve">Andorra </t>
  </si>
  <si>
    <t>CT Connecticut</t>
  </si>
  <si>
    <t xml:space="preserve">Angola </t>
  </si>
  <si>
    <t xml:space="preserve">Argentina </t>
  </si>
  <si>
    <t>FL Florida</t>
  </si>
  <si>
    <t xml:space="preserve">Armenia </t>
  </si>
  <si>
    <t xml:space="preserve">Australia </t>
  </si>
  <si>
    <t>HI Hawaii</t>
  </si>
  <si>
    <t xml:space="preserve">Azerbaijan </t>
  </si>
  <si>
    <t>IN Indiana</t>
  </si>
  <si>
    <t xml:space="preserve">Bahamas, The </t>
  </si>
  <si>
    <t>IA Iowa</t>
  </si>
  <si>
    <t xml:space="preserve">Bahrain </t>
  </si>
  <si>
    <t xml:space="preserve">Bangladesh </t>
  </si>
  <si>
    <t>KY Kentucky</t>
  </si>
  <si>
    <t xml:space="preserve">Barbados </t>
  </si>
  <si>
    <t>LA Louisiana</t>
  </si>
  <si>
    <t xml:space="preserve">Belgium </t>
  </si>
  <si>
    <t xml:space="preserve">Benin </t>
  </si>
  <si>
    <t>MA Massachusetts</t>
  </si>
  <si>
    <t xml:space="preserve">Bhutan </t>
  </si>
  <si>
    <t>MI Michigan</t>
  </si>
  <si>
    <t xml:space="preserve">Bolivia </t>
  </si>
  <si>
    <t>Phius Certified Raters are welcome to add their own custom sheets to this workbook for instance, to track project notes.</t>
  </si>
  <si>
    <t>MN Minnesota</t>
  </si>
  <si>
    <t xml:space="preserve">Bosnia &amp; Herzegovina </t>
  </si>
  <si>
    <t>MS Mississippi</t>
  </si>
  <si>
    <t xml:space="preserve">Botswana </t>
  </si>
  <si>
    <t xml:space="preserve">Brunei </t>
  </si>
  <si>
    <t>NE Nebraska</t>
  </si>
  <si>
    <t xml:space="preserve">Bulgaria </t>
  </si>
  <si>
    <t>NV Nevada</t>
  </si>
  <si>
    <t xml:space="preserve">Burkina Faso </t>
  </si>
  <si>
    <t>NH New Hampshire</t>
  </si>
  <si>
    <t xml:space="preserve">Burma </t>
  </si>
  <si>
    <t>NJ New Jersey</t>
  </si>
  <si>
    <t xml:space="preserve">Burundi </t>
  </si>
  <si>
    <t>NM New Mexico</t>
  </si>
  <si>
    <t xml:space="preserve">Cambodia </t>
  </si>
  <si>
    <t>NY New York</t>
  </si>
  <si>
    <t xml:space="preserve">Cameroon </t>
  </si>
  <si>
    <t>NC North Carolina</t>
  </si>
  <si>
    <t xml:space="preserve">Cape Verde </t>
  </si>
  <si>
    <t>ND North Dakota</t>
  </si>
  <si>
    <t xml:space="preserve">Cayman Islands </t>
  </si>
  <si>
    <t xml:space="preserve">Central African Rep. </t>
  </si>
  <si>
    <t>OH Ohio</t>
  </si>
  <si>
    <t xml:space="preserve">Chad </t>
  </si>
  <si>
    <t>OK Oklahoma</t>
  </si>
  <si>
    <t xml:space="preserve">Chile </t>
  </si>
  <si>
    <t>OR Oregon</t>
  </si>
  <si>
    <t xml:space="preserve">China </t>
  </si>
  <si>
    <t xml:space="preserve">Colombia </t>
  </si>
  <si>
    <t>PA Pennsylvania</t>
  </si>
  <si>
    <t xml:space="preserve">Comoros </t>
  </si>
  <si>
    <t>PR Puerto Rico</t>
  </si>
  <si>
    <t xml:space="preserve">Congo, Dem. Rep. </t>
  </si>
  <si>
    <t>RI Rhode Island</t>
  </si>
  <si>
    <t xml:space="preserve">Congo, Repub. of the </t>
  </si>
  <si>
    <t>SC South Carolina</t>
  </si>
  <si>
    <t xml:space="preserve">Cook Islands </t>
  </si>
  <si>
    <t>SD South Dakota</t>
  </si>
  <si>
    <t xml:space="preserve">Costa Rica </t>
  </si>
  <si>
    <t>TN Tennessee</t>
  </si>
  <si>
    <t xml:space="preserve">Cote d'Ivoire </t>
  </si>
  <si>
    <t>TX Texas</t>
  </si>
  <si>
    <t xml:space="preserve">Croatia </t>
  </si>
  <si>
    <t>UT Utah</t>
  </si>
  <si>
    <t xml:space="preserve">Cuba </t>
  </si>
  <si>
    <t>VT Vermont</t>
  </si>
  <si>
    <t xml:space="preserve">Cyprus </t>
  </si>
  <si>
    <t>VA Virginia</t>
  </si>
  <si>
    <t xml:space="preserve">Czech Republic </t>
  </si>
  <si>
    <t xml:space="preserve">Denmark </t>
  </si>
  <si>
    <t>WA Washington</t>
  </si>
  <si>
    <t xml:space="preserve">Djibouti </t>
  </si>
  <si>
    <t>WV West Virginia</t>
  </si>
  <si>
    <t xml:space="preserve">Dominica </t>
  </si>
  <si>
    <t>WI Wisconsin</t>
  </si>
  <si>
    <t xml:space="preserve">Dominican Republic </t>
  </si>
  <si>
    <t>WY Wyoming</t>
  </si>
  <si>
    <t xml:space="preserve">East Timor </t>
  </si>
  <si>
    <t>AB Alberta</t>
  </si>
  <si>
    <t xml:space="preserve">Ecuador </t>
  </si>
  <si>
    <t>BC British Columbia</t>
  </si>
  <si>
    <t xml:space="preserve">Egypt </t>
  </si>
  <si>
    <t>MB Manitoba</t>
  </si>
  <si>
    <t xml:space="preserve">El Salvador </t>
  </si>
  <si>
    <t>NB New Brunswick</t>
  </si>
  <si>
    <t xml:space="preserve">Equatorial Guinea </t>
  </si>
  <si>
    <t>NF Newfoundland</t>
  </si>
  <si>
    <t xml:space="preserve">Eritrea </t>
  </si>
  <si>
    <t>NT Northwest Territories</t>
  </si>
  <si>
    <t xml:space="preserve">Estonia </t>
  </si>
  <si>
    <t>NS Nova Scotia</t>
  </si>
  <si>
    <t xml:space="preserve">Ethiopia </t>
  </si>
  <si>
    <t>ON Ontario</t>
  </si>
  <si>
    <t xml:space="preserve">Faroe Islands </t>
  </si>
  <si>
    <t>PE Prince Edward Island</t>
  </si>
  <si>
    <t xml:space="preserve">Fiji </t>
  </si>
  <si>
    <t>QC Quebec</t>
  </si>
  <si>
    <t xml:space="preserve">Finland </t>
  </si>
  <si>
    <t>SK Saskatchewan</t>
  </si>
  <si>
    <t xml:space="preserve">France </t>
  </si>
  <si>
    <t>YT Yukon</t>
  </si>
  <si>
    <t xml:space="preserve">French Guiana </t>
  </si>
  <si>
    <t xml:space="preserve">French Polynesia </t>
  </si>
  <si>
    <t xml:space="preserve">Gabon </t>
  </si>
  <si>
    <t xml:space="preserve">Gambia, The </t>
  </si>
  <si>
    <t xml:space="preserve">Gaza Strip </t>
  </si>
  <si>
    <t xml:space="preserve">Georgia </t>
  </si>
  <si>
    <t xml:space="preserve">Germany </t>
  </si>
  <si>
    <t xml:space="preserve">Ghana </t>
  </si>
  <si>
    <t xml:space="preserve">Gibraltar </t>
  </si>
  <si>
    <t xml:space="preserve">Greece </t>
  </si>
  <si>
    <t xml:space="preserve">Greenland </t>
  </si>
  <si>
    <t xml:space="preserve">Grenada </t>
  </si>
  <si>
    <t xml:space="preserve">Guadeloupe </t>
  </si>
  <si>
    <t xml:space="preserve">Guam </t>
  </si>
  <si>
    <t xml:space="preserve">Guatemala </t>
  </si>
  <si>
    <t xml:space="preserve">Guernsey </t>
  </si>
  <si>
    <t xml:space="preserve">Guinea </t>
  </si>
  <si>
    <t xml:space="preserve">Guinea-Bissau </t>
  </si>
  <si>
    <t xml:space="preserve">Guyana </t>
  </si>
  <si>
    <t xml:space="preserve">Haiti </t>
  </si>
  <si>
    <t xml:space="preserve">Honduras </t>
  </si>
  <si>
    <t xml:space="preserve">Hong Kong </t>
  </si>
  <si>
    <t xml:space="preserve">Hungary </t>
  </si>
  <si>
    <t xml:space="preserve">Iceland </t>
  </si>
  <si>
    <t xml:space="preserve">India </t>
  </si>
  <si>
    <t xml:space="preserve">Indonesia </t>
  </si>
  <si>
    <t xml:space="preserve">Iran </t>
  </si>
  <si>
    <t xml:space="preserve">Iraq </t>
  </si>
  <si>
    <t xml:space="preserve">Ireland </t>
  </si>
  <si>
    <t xml:space="preserve">Isle of Man </t>
  </si>
  <si>
    <t xml:space="preserve">Israel </t>
  </si>
  <si>
    <t xml:space="preserve">Italy </t>
  </si>
  <si>
    <t xml:space="preserve">Jamaica </t>
  </si>
  <si>
    <t xml:space="preserve">Japan </t>
  </si>
  <si>
    <t xml:space="preserve">Jersey </t>
  </si>
  <si>
    <t xml:space="preserve">Jordan </t>
  </si>
  <si>
    <t xml:space="preserve">Kazakhstan </t>
  </si>
  <si>
    <t xml:space="preserve">Kenya </t>
  </si>
  <si>
    <t xml:space="preserve">Kiribati </t>
  </si>
  <si>
    <t xml:space="preserve">Korea, North </t>
  </si>
  <si>
    <t xml:space="preserve">Korea, South </t>
  </si>
  <si>
    <t xml:space="preserve">Kuwait </t>
  </si>
  <si>
    <t xml:space="preserve">Kyrgyzstan </t>
  </si>
  <si>
    <t xml:space="preserve">Laos </t>
  </si>
  <si>
    <t xml:space="preserve">Latvia </t>
  </si>
  <si>
    <t xml:space="preserve">Lebanon </t>
  </si>
  <si>
    <t xml:space="preserve">Lesotho </t>
  </si>
  <si>
    <t xml:space="preserve">Liberia </t>
  </si>
  <si>
    <t xml:space="preserve">Libya </t>
  </si>
  <si>
    <t xml:space="preserve">Liechtenstein </t>
  </si>
  <si>
    <t xml:space="preserve">Lithuania </t>
  </si>
  <si>
    <t xml:space="preserve">Luxembourg </t>
  </si>
  <si>
    <t xml:space="preserve">Macau </t>
  </si>
  <si>
    <t xml:space="preserve">Macedonia </t>
  </si>
  <si>
    <t xml:space="preserve">Madagascar </t>
  </si>
  <si>
    <t xml:space="preserve">Malawi </t>
  </si>
  <si>
    <t xml:space="preserve">Malaysia </t>
  </si>
  <si>
    <t xml:space="preserve">Maldives </t>
  </si>
  <si>
    <t xml:space="preserve">Mali </t>
  </si>
  <si>
    <t xml:space="preserve">Malta </t>
  </si>
  <si>
    <t xml:space="preserve">Marshall Islands </t>
  </si>
  <si>
    <t xml:space="preserve">Martinique </t>
  </si>
  <si>
    <t xml:space="preserve">Mauritania </t>
  </si>
  <si>
    <t xml:space="preserve">Mauritius </t>
  </si>
  <si>
    <t xml:space="preserve">Mayotte </t>
  </si>
  <si>
    <t xml:space="preserve">Micronesia, Fed. St. </t>
  </si>
  <si>
    <t xml:space="preserve">Moldova </t>
  </si>
  <si>
    <t xml:space="preserve">Monaco </t>
  </si>
  <si>
    <t xml:space="preserve">Mongolia </t>
  </si>
  <si>
    <t xml:space="preserve">Montserrat </t>
  </si>
  <si>
    <t xml:space="preserve">Morocco </t>
  </si>
  <si>
    <t xml:space="preserve">Mozambique </t>
  </si>
  <si>
    <t xml:space="preserve">Namibia </t>
  </si>
  <si>
    <t xml:space="preserve">Nauru </t>
  </si>
  <si>
    <t xml:space="preserve">Nepal </t>
  </si>
  <si>
    <t xml:space="preserve">Netherlands </t>
  </si>
  <si>
    <t xml:space="preserve">Netherlands Antilles </t>
  </si>
  <si>
    <t xml:space="preserve">New Caledonia </t>
  </si>
  <si>
    <t xml:space="preserve">New Zealand </t>
  </si>
  <si>
    <t xml:space="preserve">Nicaragua </t>
  </si>
  <si>
    <t xml:space="preserve">Niger </t>
  </si>
  <si>
    <t xml:space="preserve">Nigeria </t>
  </si>
  <si>
    <t xml:space="preserve">N. Mariana Islands </t>
  </si>
  <si>
    <t xml:space="preserve">Norway </t>
  </si>
  <si>
    <t xml:space="preserve">Oman </t>
  </si>
  <si>
    <t xml:space="preserve">Pakistan </t>
  </si>
  <si>
    <t xml:space="preserve">Palau </t>
  </si>
  <si>
    <t xml:space="preserve">Panama </t>
  </si>
  <si>
    <t xml:space="preserve">Papua New Guinea </t>
  </si>
  <si>
    <t xml:space="preserve">Paraguay </t>
  </si>
  <si>
    <t xml:space="preserve">Peru </t>
  </si>
  <si>
    <t xml:space="preserve">Philippines </t>
  </si>
  <si>
    <t xml:space="preserve">Poland </t>
  </si>
  <si>
    <t xml:space="preserve">Portugal </t>
  </si>
  <si>
    <t xml:space="preserve">Puerto Rico </t>
  </si>
  <si>
    <t xml:space="preserve">Qatar </t>
  </si>
  <si>
    <t xml:space="preserve">Reunion </t>
  </si>
  <si>
    <t xml:space="preserve">Romania </t>
  </si>
  <si>
    <t xml:space="preserve">Russia </t>
  </si>
  <si>
    <t xml:space="preserve">Rwanda </t>
  </si>
  <si>
    <t xml:space="preserve">Saint Helena </t>
  </si>
  <si>
    <t xml:space="preserve">Saint Kitts &amp; Nevis </t>
  </si>
  <si>
    <t xml:space="preserve">Saint Lucia </t>
  </si>
  <si>
    <t xml:space="preserve">St Pierre &amp; Miquelon </t>
  </si>
  <si>
    <t xml:space="preserve">Saint Vincent and the Grenadines </t>
  </si>
  <si>
    <t xml:space="preserve">Samoa </t>
  </si>
  <si>
    <t xml:space="preserve">San Marino </t>
  </si>
  <si>
    <t xml:space="preserve">Sao Tome &amp; Principe </t>
  </si>
  <si>
    <t xml:space="preserve">Saudi Arabia </t>
  </si>
  <si>
    <t xml:space="preserve">Senegal </t>
  </si>
  <si>
    <t xml:space="preserve">Serbia </t>
  </si>
  <si>
    <t xml:space="preserve">Seychelles </t>
  </si>
  <si>
    <t xml:space="preserve">Sierra Leone </t>
  </si>
  <si>
    <t xml:space="preserve">Singapore </t>
  </si>
  <si>
    <t xml:space="preserve">Slovakia </t>
  </si>
  <si>
    <t xml:space="preserve">Slovenia </t>
  </si>
  <si>
    <t xml:space="preserve">Solomon Islands </t>
  </si>
  <si>
    <t xml:space="preserve">Somalia </t>
  </si>
  <si>
    <t xml:space="preserve">South Africa </t>
  </si>
  <si>
    <t xml:space="preserve">Spain </t>
  </si>
  <si>
    <t xml:space="preserve">Sri Lanka </t>
  </si>
  <si>
    <t xml:space="preserve">Sudan </t>
  </si>
  <si>
    <t xml:space="preserve">Suriname </t>
  </si>
  <si>
    <t xml:space="preserve">Swaziland </t>
  </si>
  <si>
    <t xml:space="preserve">Sweden </t>
  </si>
  <si>
    <t xml:space="preserve">Switzerland </t>
  </si>
  <si>
    <t xml:space="preserve">Syria </t>
  </si>
  <si>
    <t xml:space="preserve">Taiwan </t>
  </si>
  <si>
    <t xml:space="preserve">Tajikistan </t>
  </si>
  <si>
    <t xml:space="preserve">Tanzania </t>
  </si>
  <si>
    <t xml:space="preserve">Thailand </t>
  </si>
  <si>
    <t xml:space="preserve">Togo </t>
  </si>
  <si>
    <t xml:space="preserve">Tonga </t>
  </si>
  <si>
    <t xml:space="preserve">Trinidad &amp; Tobago </t>
  </si>
  <si>
    <t xml:space="preserve">Tunisia </t>
  </si>
  <si>
    <t xml:space="preserve">Turkey </t>
  </si>
  <si>
    <t xml:space="preserve">Turkmenistan </t>
  </si>
  <si>
    <t xml:space="preserve">Turks &amp; Caicos Is </t>
  </si>
  <si>
    <t xml:space="preserve">Tuvalu </t>
  </si>
  <si>
    <t xml:space="preserve">Uganda </t>
  </si>
  <si>
    <t xml:space="preserve">Ukraine </t>
  </si>
  <si>
    <t xml:space="preserve">United Arab Emirates </t>
  </si>
  <si>
    <t xml:space="preserve">United Kingdom </t>
  </si>
  <si>
    <t xml:space="preserve">Uzbekistan </t>
  </si>
  <si>
    <t xml:space="preserve">Vanuatu </t>
  </si>
  <si>
    <t xml:space="preserve">Venezuela </t>
  </si>
  <si>
    <t xml:space="preserve">Vietnam </t>
  </si>
  <si>
    <t xml:space="preserve">Virgin Islands </t>
  </si>
  <si>
    <t xml:space="preserve">Wallis and Futuna </t>
  </si>
  <si>
    <t xml:space="preserve">West Bank </t>
  </si>
  <si>
    <t xml:space="preserve">Western Sahara </t>
  </si>
  <si>
    <t xml:space="preserve">Yemen </t>
  </si>
  <si>
    <t xml:space="preserve">Zambia </t>
  </si>
  <si>
    <t xml:space="preserve">Zimbabwe </t>
  </si>
  <si>
    <t>N/A</t>
  </si>
  <si>
    <t>Phius</t>
  </si>
  <si>
    <t>PROG. REQ.</t>
  </si>
  <si>
    <t>Manufacturer</t>
  </si>
  <si>
    <t>Model #</t>
  </si>
  <si>
    <t>HRV</t>
  </si>
  <si>
    <t>Individual</t>
  </si>
  <si>
    <t>ERV</t>
  </si>
  <si>
    <t>Shared</t>
  </si>
  <si>
    <t>A</t>
  </si>
  <si>
    <t>B</t>
  </si>
  <si>
    <t>C</t>
  </si>
  <si>
    <t>D</t>
  </si>
  <si>
    <t>Appliances</t>
  </si>
  <si>
    <t>Additional Major Electrical/Other Loads</t>
  </si>
  <si>
    <t>Describe any other additional significant energy uses loads on the property, including items like pools, hot tubs, home automation systems, fire pits, etc.</t>
  </si>
  <si>
    <t>Renewable Energy Systems</t>
  </si>
  <si>
    <t>Solar thermal system installed?</t>
  </si>
  <si>
    <t>Solar photovoltaic system installed?</t>
  </si>
  <si>
    <t>3.0.1 (3-4-14)</t>
  </si>
  <si>
    <t>2) Ventilation - cell AF2  - added comment describing the "in balance" specification (+/-20% or 5cfm, whichever is greater)</t>
  </si>
  <si>
    <t>3) DHW+Lights+Appliances - added item #3 for DHW model #, AHRI certificate and photo</t>
  </si>
  <si>
    <t>4) Renewable Energy Ready - For item #1, updated the PV Watts hyperlink to the new PV Watts site…and added screen shot examples over to the right from PV Watts</t>
  </si>
  <si>
    <t>5) Heating-Cooling: added note to item 1 "HVAC installer is required to be an accredited installer approved by Energy Star (for example, ACCA) if the heating or cooling system is a split air conditioner, unitary (packaged outside) air conditioner, air-source heat pump, water/ground source ("geothermal") heat pump up to 65,000Btu/hr with a ducted distribution system or a furnace up to 225,000Btu/hr with a ducted distribution system. All other permutations of equipment (e.g. boilers, mini-split / multi-split systems) and distribution systems are exempt."</t>
  </si>
  <si>
    <t>3.0.2 (3-13-14)</t>
  </si>
  <si>
    <t>1) Added more footnotes to Building Envelope 6.2 and 6.3</t>
  </si>
  <si>
    <t>4.0.2 (5/18/17)</t>
  </si>
  <si>
    <t>1) Totally revamped workbook to reflect newest ENERGY STAR, IAP and ZERH requirements</t>
  </si>
  <si>
    <t>4.0 (8/10/17)</t>
  </si>
  <si>
    <t>1) Requirement to supply fresh air to all bedrooms</t>
  </si>
  <si>
    <t>4.1 (1/2019)</t>
  </si>
  <si>
    <t>1) Updated entire workbook to coincide with PHIUS 2018 Standard; Energy Star V3.1, Rev09; Indoor AirPLUS v1, Rev04 &amp; DOE ZERH Requirements</t>
  </si>
  <si>
    <t>4.2 (7/2021)</t>
  </si>
  <si>
    <t>1) Updated to add Electric Vehicle Readiness Checklist items</t>
  </si>
  <si>
    <t>2) Updated to add Electrification Readiness Checklist items</t>
  </si>
  <si>
    <t>4) Updated to align with ENERGY STAR v3.1 (Rev11)</t>
  </si>
  <si>
    <t>5) Aligned Ventilation tab limits with those outlined in the Guidebook in terms of tolerance and allowed difference in measured vs planned ventilation rates</t>
  </si>
  <si>
    <t>State</t>
  </si>
  <si>
    <t>IL Illinois</t>
  </si>
  <si>
    <t>DE Delaware</t>
  </si>
  <si>
    <t>DC District of Columbia</t>
  </si>
  <si>
    <t>GA Georgia</t>
  </si>
  <si>
    <t>ID Idaho</t>
  </si>
  <si>
    <t>KS Kansas</t>
  </si>
  <si>
    <t>MD Maryland</t>
  </si>
  <si>
    <t>MO Missouri</t>
  </si>
  <si>
    <t>MT Montana</t>
  </si>
  <si>
    <t>NU Nunavut</t>
  </si>
  <si>
    <t>Certification Path</t>
  </si>
  <si>
    <t>Project Information</t>
  </si>
  <si>
    <t>Project Team</t>
  </si>
  <si>
    <r>
      <t>Building Envelope Area (ft</t>
    </r>
    <r>
      <rPr>
        <vertAlign val="superscript"/>
        <sz val="12"/>
        <color theme="1"/>
        <rFont val="Open Sans"/>
        <family val="2"/>
      </rPr>
      <t>2</t>
    </r>
    <r>
      <rPr>
        <sz val="12"/>
        <color theme="1"/>
        <rFont val="Open Sans"/>
        <family val="2"/>
      </rPr>
      <t>)</t>
    </r>
  </si>
  <si>
    <r>
      <t>Project Threshold (CFM50/ft</t>
    </r>
    <r>
      <rPr>
        <vertAlign val="superscript"/>
        <sz val="12"/>
        <color theme="1"/>
        <rFont val="Open Sans"/>
        <family val="2"/>
      </rPr>
      <t>2</t>
    </r>
    <r>
      <rPr>
        <sz val="12"/>
        <color theme="1"/>
        <rFont val="Open Sans"/>
        <family val="2"/>
      </rPr>
      <t>)</t>
    </r>
  </si>
  <si>
    <t>Project Threshold (CFM50)</t>
  </si>
  <si>
    <r>
      <t>(CFM50/ft</t>
    </r>
    <r>
      <rPr>
        <b/>
        <vertAlign val="superscript"/>
        <sz val="12"/>
        <color theme="1"/>
        <rFont val="Open Sans"/>
        <family val="2"/>
      </rPr>
      <t>2</t>
    </r>
    <r>
      <rPr>
        <b/>
        <sz val="12"/>
        <color theme="1"/>
        <rFont val="Open Sans"/>
        <family val="2"/>
      </rPr>
      <t>)</t>
    </r>
  </si>
  <si>
    <t>Depressurization Test Result</t>
  </si>
  <si>
    <t>Pressurization Test Result</t>
  </si>
  <si>
    <t>Average Test Result</t>
  </si>
  <si>
    <t>Criteria Passed?</t>
  </si>
  <si>
    <t>CFM50</t>
  </si>
  <si>
    <t>Preliminary Test</t>
  </si>
  <si>
    <t>Rater Confirmed</t>
  </si>
  <si>
    <t>Design Airflow
(cfm)</t>
  </si>
  <si>
    <t>Supply</t>
  </si>
  <si>
    <t>Exhaust</t>
  </si>
  <si>
    <t>Room Pressure Difference [Pa]</t>
  </si>
  <si>
    <t>Room Type</t>
  </si>
  <si>
    <t>Design
(cfm)</t>
  </si>
  <si>
    <t>Bedroom</t>
  </si>
  <si>
    <t>Other</t>
  </si>
  <si>
    <t>Living Room</t>
  </si>
  <si>
    <t>Dining Room</t>
  </si>
  <si>
    <t>Corridor</t>
  </si>
  <si>
    <t>Multipurpose</t>
  </si>
  <si>
    <t>Bathroom</t>
  </si>
  <si>
    <t>Kitchen</t>
  </si>
  <si>
    <t>Laundry</t>
  </si>
  <si>
    <t>Trash</t>
  </si>
  <si>
    <t>Mechanical</t>
  </si>
  <si>
    <t>Company Name</t>
  </si>
  <si>
    <t>Contact Name</t>
  </si>
  <si>
    <t>Architect:</t>
  </si>
  <si>
    <t>General Contractor / Builder:</t>
  </si>
  <si>
    <t>Number of Stories</t>
  </si>
  <si>
    <t>1) Revised Intro page layout</t>
  </si>
  <si>
    <t>2) Revised Building Envelope section for blower door testing inputs</t>
  </si>
  <si>
    <t>3) Added ability to include multiple ventilation systems and aligned tab limits with those outlined in the guidebook.</t>
  </si>
  <si>
    <t>4.2.1 (5/2023)</t>
  </si>
  <si>
    <t xml:space="preserve"> DOE ZERH Builder ID#:</t>
  </si>
  <si>
    <t>Array 1</t>
  </si>
  <si>
    <t>Array 2</t>
  </si>
  <si>
    <t>Array 3</t>
  </si>
  <si>
    <t>Array 4</t>
  </si>
  <si>
    <t>MERV Rating of Filter</t>
  </si>
  <si>
    <t>Minotair</t>
  </si>
  <si>
    <t>Phius CORE 2021</t>
  </si>
  <si>
    <t>Phius ZERO 2021</t>
  </si>
  <si>
    <t>Phius CORE 2024</t>
  </si>
  <si>
    <t>Phius ZERO 2024</t>
  </si>
  <si>
    <t>3.0.1</t>
  </si>
  <si>
    <t>3.0.2</t>
  </si>
  <si>
    <t>4.0.1</t>
  </si>
  <si>
    <t>0.0.1</t>
  </si>
  <si>
    <t>0.0.2</t>
  </si>
  <si>
    <t>0.0.3</t>
  </si>
  <si>
    <t>0.0.4</t>
  </si>
  <si>
    <t>0.1.1</t>
  </si>
  <si>
    <t>0.1.2</t>
  </si>
  <si>
    <t>0.2.1</t>
  </si>
  <si>
    <t>0.3.1</t>
  </si>
  <si>
    <t>0.3.2</t>
  </si>
  <si>
    <t>0.4.1</t>
  </si>
  <si>
    <t>0.5.1</t>
  </si>
  <si>
    <t>0.6.1</t>
  </si>
  <si>
    <t>0.1.1.1</t>
  </si>
  <si>
    <t>0.3.3</t>
  </si>
  <si>
    <t>0.6.2</t>
  </si>
  <si>
    <t>0.1.3</t>
  </si>
  <si>
    <t>6.0.1</t>
  </si>
  <si>
    <t>6.0.2</t>
  </si>
  <si>
    <t>5.0.1</t>
  </si>
  <si>
    <t>5.0.2</t>
  </si>
  <si>
    <t>5.0.3</t>
  </si>
  <si>
    <t>5.0.4</t>
  </si>
  <si>
    <t>5.0.5</t>
  </si>
  <si>
    <t>5.0.6</t>
  </si>
  <si>
    <t>5.0.8</t>
  </si>
  <si>
    <t>0.0.5</t>
  </si>
  <si>
    <t>Provide datasheets of any product that has been changed since Phius Design Review.</t>
  </si>
  <si>
    <t>ERV/HRV Defrost</t>
  </si>
  <si>
    <t>Electric</t>
  </si>
  <si>
    <t>Hot Water Loop</t>
  </si>
  <si>
    <t>Exhaust Hood Type</t>
  </si>
  <si>
    <t>Recirculation</t>
  </si>
  <si>
    <t>Direct Exhaust</t>
  </si>
  <si>
    <t>n/a</t>
  </si>
  <si>
    <t>Earth Tube</t>
  </si>
  <si>
    <t>Ground Loop</t>
  </si>
  <si>
    <t>Project team has demonstrated the ground loop / earth tube control logic is set up properly.</t>
  </si>
  <si>
    <t>Prog Req.</t>
  </si>
  <si>
    <t>Quantity</t>
  </si>
  <si>
    <t>Fuel Type</t>
  </si>
  <si>
    <t>5.0.7</t>
  </si>
  <si>
    <t>5.0.9</t>
  </si>
  <si>
    <t>5.0.1.1</t>
  </si>
  <si>
    <t>5.0.1.2</t>
  </si>
  <si>
    <t>5.0.1.3</t>
  </si>
  <si>
    <t>5.0.1.4</t>
  </si>
  <si>
    <t>5.0.2.1</t>
  </si>
  <si>
    <t>5.0.2.2</t>
  </si>
  <si>
    <t>5.0.3.1</t>
  </si>
  <si>
    <t>5.0.3.2</t>
  </si>
  <si>
    <t>5.0.4.1</t>
  </si>
  <si>
    <t>5.0.4.2</t>
  </si>
  <si>
    <t>5.0.5.1</t>
  </si>
  <si>
    <t>5.0.5.2</t>
  </si>
  <si>
    <t>5.0.6.1</t>
  </si>
  <si>
    <t>5.0.6.2</t>
  </si>
  <si>
    <t>5.0.7.1</t>
  </si>
  <si>
    <t>5.0.7.2</t>
  </si>
  <si>
    <t>5.0.1.5</t>
  </si>
  <si>
    <t>5.0.1.6</t>
  </si>
  <si>
    <t>5.0.8.1</t>
  </si>
  <si>
    <t>5.0.8.2</t>
  </si>
  <si>
    <t>5.0.9.1</t>
  </si>
  <si>
    <t>4.0.1.1</t>
  </si>
  <si>
    <t>4.0.1.2</t>
  </si>
  <si>
    <t>Hot Water System Type</t>
  </si>
  <si>
    <t>Gas</t>
  </si>
  <si>
    <t>Model#</t>
  </si>
  <si>
    <t>Ducted</t>
  </si>
  <si>
    <t>Describe any supplemental heating/cooling systems installed:</t>
  </si>
  <si>
    <t>3.0.1.1</t>
  </si>
  <si>
    <t>3.0.1.2</t>
  </si>
  <si>
    <t>Phius Certified Consultant (CPHC):</t>
  </si>
  <si>
    <t>HVAC Contractor:</t>
  </si>
  <si>
    <t>0.5.2</t>
  </si>
  <si>
    <t>Provide shop drawings or documentation that show the tilt, azimuth, and kW size of each installed PV system.</t>
  </si>
  <si>
    <t>Area:</t>
  </si>
  <si>
    <t>Peak production (W):</t>
  </si>
  <si>
    <t>Electric Heat Pump</t>
  </si>
  <si>
    <t>Electric Condensing</t>
  </si>
  <si>
    <t>Electric Exhaust Vented</t>
  </si>
  <si>
    <t>Gas Exhaust Vented</t>
  </si>
  <si>
    <t>Electric Induction</t>
  </si>
  <si>
    <t>Measured
(cfm)</t>
  </si>
  <si>
    <t>Total # Dwelling Units</t>
  </si>
  <si>
    <t>CO-REQUISITE PROGRAM ELIGIBILITY</t>
  </si>
  <si>
    <r>
      <rPr>
        <b/>
        <sz val="18"/>
        <color theme="2"/>
        <rFont val="Open Sans"/>
        <family val="2"/>
      </rPr>
      <t>Whole Building Ai</t>
    </r>
    <r>
      <rPr>
        <b/>
        <sz val="18"/>
        <color theme="0"/>
        <rFont val="Open Sans"/>
        <family val="2"/>
      </rPr>
      <t>rtightness Testing</t>
    </r>
  </si>
  <si>
    <t>CERV</t>
  </si>
  <si>
    <t>If ventilation system is a Minotair, provide a completed Phius MINOTAIR PentaCare calculator.</t>
  </si>
  <si>
    <t>0.1.2.1</t>
  </si>
  <si>
    <t>0.1.2.2</t>
  </si>
  <si>
    <t>Insulated Assemblies (Material &amp; R-value verification)</t>
  </si>
  <si>
    <t>Electric Resistance</t>
  </si>
  <si>
    <t>Electric Efficiency (W/cfm)</t>
  </si>
  <si>
    <t>enter supply register location here (Master Bed, Guest Bed, etc.)</t>
  </si>
  <si>
    <t>enter exhaust register location here (Kitchen, Master Bath, etc.)</t>
  </si>
  <si>
    <t>Heating/Cooling System Type</t>
  </si>
  <si>
    <t>HPWH (inside)</t>
  </si>
  <si>
    <t>HPWH (outside)</t>
  </si>
  <si>
    <t>Electric (tanked)</t>
  </si>
  <si>
    <t>Electric (tankless)</t>
  </si>
  <si>
    <t>Gas (tanked)</t>
  </si>
  <si>
    <t>Gas (tankless)</t>
  </si>
  <si>
    <t>water source heat pump</t>
  </si>
  <si>
    <t>ground source heat pump</t>
  </si>
  <si>
    <t>fan coil</t>
  </si>
  <si>
    <t>furnace</t>
  </si>
  <si>
    <t>hydronic</t>
  </si>
  <si>
    <t>air source heat pump</t>
  </si>
  <si>
    <t>0.6.3</t>
  </si>
  <si>
    <t>Ventilation System Installation &amp; Airflow Testing Verification</t>
  </si>
  <si>
    <t>CO-REQUISITE PROGRAM VERSION</t>
  </si>
  <si>
    <t>Program</t>
  </si>
  <si>
    <t>Program Eligibility</t>
  </si>
  <si>
    <t>Indoor Air Plus</t>
  </si>
  <si>
    <t>Building Permit Date</t>
  </si>
  <si>
    <t>ZERH Program Version (SF)</t>
  </si>
  <si>
    <t>Phius Project Number</t>
  </si>
  <si>
    <t>0.6.4</t>
  </si>
  <si>
    <t>Single Family National Program Version 2</t>
  </si>
  <si>
    <t>Single Family for California Program Version 2</t>
  </si>
  <si>
    <t>Energy Star (Single Family)</t>
  </si>
  <si>
    <t>Building Owner:</t>
  </si>
  <si>
    <t>National Program, Version 3.2</t>
  </si>
  <si>
    <t>California Program, Version 3.4</t>
  </si>
  <si>
    <r>
      <rPr>
        <u/>
        <sz val="12"/>
        <color rgb="FF0E2746"/>
        <rFont val="Open Sans"/>
        <family val="2"/>
      </rPr>
      <t>Questions</t>
    </r>
    <r>
      <rPr>
        <sz val="12"/>
        <color rgb="FF0E2746"/>
        <rFont val="Open Sans"/>
        <family val="2"/>
      </rPr>
      <t xml:space="preserve"> regarding particular checklist items should be directed </t>
    </r>
    <r>
      <rPr>
        <u/>
        <sz val="12"/>
        <color rgb="FF0E2746"/>
        <rFont val="Open Sans"/>
        <family val="2"/>
      </rPr>
      <t>first</t>
    </r>
    <r>
      <rPr>
        <sz val="12"/>
        <color rgb="FF0E2746"/>
        <rFont val="Open Sans"/>
        <family val="2"/>
      </rPr>
      <t xml:space="preserve"> to the Phius Certified Rater for the project.  
- Contact </t>
    </r>
    <r>
      <rPr>
        <b/>
        <sz val="12"/>
        <color rgb="FF0E2746"/>
        <rFont val="Open Sans"/>
        <family val="2"/>
      </rPr>
      <t>https://www.phius.org/help</t>
    </r>
    <r>
      <rPr>
        <sz val="12"/>
        <color rgb="FF0E2746"/>
        <rFont val="Open Sans"/>
        <family val="2"/>
      </rPr>
      <t xml:space="preserve"> for questions regarding the certification process for any project.</t>
    </r>
  </si>
  <si>
    <t>Calculations (do not change)</t>
  </si>
  <si>
    <t>3.0.1.3</t>
  </si>
  <si>
    <t>3.0.1.4</t>
  </si>
  <si>
    <t>4.0.1.3</t>
  </si>
  <si>
    <t>Pressure</t>
  </si>
  <si>
    <t>Project Path</t>
  </si>
  <si>
    <t>Prescriptive</t>
  </si>
  <si>
    <t>Performance</t>
  </si>
  <si>
    <t>HERS® Index</t>
  </si>
  <si>
    <t>HERS® Index with photovoltaic system:</t>
  </si>
  <si>
    <t>HERS® Index without photovoltaic system:</t>
  </si>
  <si>
    <t>Tag Name (aligned with Mechanical Schedule, e.g., HP-1)</t>
  </si>
  <si>
    <t>Provide Building Summary from HERS® Rating Software.</t>
  </si>
  <si>
    <t>Mechanical Systems Designer:</t>
  </si>
  <si>
    <t>1.1.1</t>
  </si>
  <si>
    <t>1.1.4</t>
  </si>
  <si>
    <t>1.1.5</t>
  </si>
  <si>
    <t>1.1.2</t>
  </si>
  <si>
    <t>1.1.3</t>
  </si>
  <si>
    <t>1.1.6</t>
  </si>
  <si>
    <t>1.1.7</t>
  </si>
  <si>
    <t>24.1 (8/2024)</t>
  </si>
  <si>
    <t>1) Updated entire Workbook to coincide with Phius 2024 Standard; Energy Star SFNC v3.2, Indoor AirPLUS v1, REV04, &amp; DOE ZERH Single Family V2 Requirements</t>
  </si>
  <si>
    <t>For all other appliances, provide equivalent documentation.</t>
  </si>
  <si>
    <t>0.1.3.1</t>
  </si>
  <si>
    <t>If no photo of NFRC sticker is available, provide Window Purchase Order or Shop Drawings.</t>
  </si>
  <si>
    <t>Half-Bath, Toilet, Powder</t>
  </si>
  <si>
    <t>≥Minimum cfm
(bath 20; kitchen 25)</t>
  </si>
  <si>
    <t>Measured Supply &amp; Exhaust Airflow within 10%</t>
  </si>
  <si>
    <t>Measured Airflow Status</t>
  </si>
  <si>
    <t>Electric Vehicle (EV) Charging Infrastructure</t>
  </si>
  <si>
    <t>1.3.4.3 2024 Guidebook</t>
  </si>
  <si>
    <t>6.1.1</t>
  </si>
  <si>
    <t>Electric Vehicle (EV) Charging Infrastructure complies with the U.S. DOE Zero Energy Ready Home Single Family Homes National Rater Checklist Version 2 (Rev. 1) or newer.</t>
  </si>
  <si>
    <t>Phius Project Path</t>
  </si>
  <si>
    <t>Phius Project Certification Standard</t>
  </si>
  <si>
    <t>Footnotes:</t>
  </si>
  <si>
    <t>Within +/- 5cfm or +/- 20% of design</t>
  </si>
  <si>
    <t>Final Test (Operational - mandatory)</t>
  </si>
  <si>
    <t>Final Test (Durability - if necessary)</t>
  </si>
  <si>
    <t>Merv Rating of Filter</t>
  </si>
  <si>
    <t>4.1.1</t>
  </si>
  <si>
    <t>or</t>
  </si>
  <si>
    <t>Exhaust
Airflow
(24/7)</t>
  </si>
  <si>
    <t>and</t>
  </si>
  <si>
    <r>
      <rPr>
        <i/>
        <sz val="12"/>
        <color theme="1"/>
        <rFont val="Open Sans"/>
        <family val="2"/>
      </rPr>
      <t>#</t>
    </r>
    <r>
      <rPr>
        <sz val="12"/>
        <color theme="1"/>
        <rFont val="Open Sans"/>
        <family val="2"/>
      </rPr>
      <t>F05039</t>
    </r>
  </si>
  <si>
    <t>#3D65A5</t>
  </si>
  <si>
    <t>https://www.datylon.com/blog/data-visualization-for-colorblind-readers#color-blind-palette</t>
  </si>
  <si>
    <t>[Select Dropdown]</t>
  </si>
  <si>
    <t>Notes / Instructions / Units</t>
  </si>
  <si>
    <t xml:space="preserve">[Select Dropdown] </t>
  </si>
  <si>
    <t>[Select  Room Type - Supply]</t>
  </si>
  <si>
    <t>[Select  Room Type - Exhaust]</t>
  </si>
  <si>
    <t>Supply 
Airflow
(24/7)</t>
  </si>
  <si>
    <t>Location</t>
  </si>
  <si>
    <t>Required input cells</t>
  </si>
  <si>
    <t>Select best option</t>
  </si>
  <si>
    <t>4.1.1.1</t>
  </si>
  <si>
    <t>4.1.1.2</t>
  </si>
  <si>
    <t>4.1.1.3</t>
  </si>
  <si>
    <t>4.1.1.4</t>
  </si>
  <si>
    <t>4.2.1</t>
  </si>
  <si>
    <t>Refrigerators, Freezers, Wine Coolers</t>
  </si>
  <si>
    <t>Dishwashers</t>
  </si>
  <si>
    <t>Cooktops</t>
  </si>
  <si>
    <t>Wall Ovens</t>
  </si>
  <si>
    <t>Range/Oven Combinations</t>
  </si>
  <si>
    <t>Clothes Dryers</t>
  </si>
  <si>
    <t>Clothes Washers</t>
  </si>
  <si>
    <t>Miscellaneous</t>
  </si>
  <si>
    <t>6.2.1</t>
  </si>
  <si>
    <r>
      <t>Was a durability test performed during final blower door testing?
(For more information on what is allowed on a durability test, see Phius Certification Guidebook 2025, Appendix C-2.3)</t>
    </r>
    <r>
      <rPr>
        <b/>
        <vertAlign val="superscript"/>
        <sz val="12"/>
        <color theme="1"/>
        <rFont val="Open Sans"/>
        <family val="2"/>
      </rPr>
      <t>2,3</t>
    </r>
  </si>
  <si>
    <r>
      <t>Blower Door Test Threshold Calculator</t>
    </r>
    <r>
      <rPr>
        <b/>
        <vertAlign val="superscript"/>
        <sz val="12"/>
        <color theme="1"/>
        <rFont val="Open Sans"/>
        <family val="2"/>
      </rPr>
      <t>1</t>
    </r>
  </si>
  <si>
    <t>National Program, Version 3.3</t>
  </si>
  <si>
    <t>California Program, Version 3.5</t>
  </si>
  <si>
    <t>Heating/Cooling System - Outdoor  Component</t>
  </si>
  <si>
    <t>Heating/Cooling System - Indoor Component</t>
  </si>
  <si>
    <t>3.1.1</t>
  </si>
  <si>
    <t>3.1.1.1</t>
  </si>
  <si>
    <t>3.1.1.2</t>
  </si>
  <si>
    <t>3.1.1.3</t>
  </si>
  <si>
    <t>3.1.1.4</t>
  </si>
  <si>
    <t>3.1.2</t>
  </si>
  <si>
    <t>3.2.1</t>
  </si>
  <si>
    <t>3.2.1.1</t>
  </si>
  <si>
    <t>3.2.1.2</t>
  </si>
  <si>
    <t>3.2.1.3</t>
  </si>
  <si>
    <t>3.2.1.4</t>
  </si>
  <si>
    <t>Review the Pump Schedule contained within the MEP drawings.  Document any changes that have been made to the pump schedule, by identifying the manufacture, model, and power (wattage) of the new pump.</t>
  </si>
  <si>
    <t>4.3.1</t>
  </si>
  <si>
    <t>DHW Recirculation Types</t>
  </si>
  <si>
    <t>Insulation Thickness</t>
  </si>
  <si>
    <t>Tube Size (inches)</t>
  </si>
  <si>
    <t>&lt; 1.5 inches</t>
  </si>
  <si>
    <t>1.5 (or R-10 minimum)</t>
  </si>
  <si>
    <t>2.0 (or R-12 minimum)</t>
  </si>
  <si>
    <t>Manufacturer and Model:</t>
  </si>
  <si>
    <t>Pump Power</t>
  </si>
  <si>
    <t>none</t>
  </si>
  <si>
    <r>
      <rPr>
        <vertAlign val="superscript"/>
        <sz val="12"/>
        <color theme="1"/>
        <rFont val="Open Sans"/>
        <family val="2"/>
      </rPr>
      <t>2</t>
    </r>
    <r>
      <rPr>
        <sz val="12"/>
        <color theme="1"/>
        <rFont val="Open Sans"/>
        <family val="2"/>
      </rPr>
      <t>https://www.ahrinet.org/search-standards/ahri-1230-i-p-performance-rating-variable-refrigerant-flow-vrf-multi-split-air-conditioning-and-heat</t>
    </r>
  </si>
  <si>
    <t>Provide completed Phius Quality Control Field Checklist (v25.1.0, or newer).</t>
  </si>
  <si>
    <r>
      <t>Provide EPA Indoor Air Plus Certificate.</t>
    </r>
    <r>
      <rPr>
        <vertAlign val="superscript"/>
        <sz val="12"/>
        <color theme="1"/>
        <rFont val="Open Sans"/>
        <family val="2"/>
      </rPr>
      <t>2</t>
    </r>
  </si>
  <si>
    <t>Provide contract documents for any off-site renewable production that align with Appendix N-4.3 (Off-Site Renewable Energy Requirements) of the Phius 2024 Passive Building Standards Certification Guidebook v25.1.0.</t>
  </si>
  <si>
    <t>Provide Final Operational (Untaped) Air Tightness Test Report (depressurization and pressurization), and Durability (Taped) Test if conducted, and list within the notes section of the blower door test results any items taped.  All non-threatening items allowed for the taped test can be found at Section C-2.2 Non-Threatening Air Leakage, Passive Building Standards Certification Guidebook v25.1.0.</t>
  </si>
  <si>
    <t>3.2.2</t>
  </si>
  <si>
    <t>3.3.1</t>
  </si>
  <si>
    <t>3.3.1.1</t>
  </si>
  <si>
    <t>3.3.1.2</t>
  </si>
  <si>
    <t>3.3.1.3</t>
  </si>
  <si>
    <t>3.3.1.4</t>
  </si>
  <si>
    <t>3.3.2</t>
  </si>
  <si>
    <t>3.3.3</t>
  </si>
  <si>
    <t>Heating/Cooling System - Pumps associated with the Ground Source or Hydronic System</t>
  </si>
  <si>
    <t>4.1.1.5</t>
  </si>
  <si>
    <t>Heating/Cooling System - Fans associated with the ASHP System</t>
  </si>
  <si>
    <t>Heating</t>
  </si>
  <si>
    <t>Review the GSHP schedule contained within the MEP drawings.  Document any changes that have been made to the GSHP schedule since design, by identifying the manufacture, model, and power (wattage) of the new pump.</t>
  </si>
  <si>
    <t>3.2.3</t>
  </si>
  <si>
    <t>Review the ASHP Fan Schedule contained within the MEP drawings.  Document any changes that have been made to the ASHP schedule since design, by identifying the manufacture, model, and power (wattage) of the new ASHP fan.</t>
  </si>
  <si>
    <t>#E5B8B7</t>
  </si>
  <si>
    <t>#C2D69B</t>
  </si>
  <si>
    <t>Data entry cells are in blue. Checkbox cells are in teal and white. Notes cells are in light gray.  Calculation cells are in lime.  Do not change the calculation cells!</t>
  </si>
  <si>
    <t>Provide AHRI certificate and/or manufacturer's detailed specs of each installed heating and cooling system.</t>
  </si>
  <si>
    <t>Durability test: please list those items taped</t>
  </si>
  <si>
    <t>Operational test: please list those items taped</t>
  </si>
  <si>
    <t>Certification Required in the US Compliance Required for non-US</t>
  </si>
  <si>
    <t>Water Heater Type</t>
  </si>
  <si>
    <r>
      <rPr>
        <vertAlign val="superscript"/>
        <sz val="12"/>
        <color theme="1"/>
        <rFont val="Open Sans"/>
        <family val="2"/>
      </rPr>
      <t>2</t>
    </r>
    <r>
      <rPr>
        <sz val="12"/>
        <color theme="1"/>
        <rFont val="Open Sans"/>
        <family val="2"/>
      </rPr>
      <t>The Phius requirement of 0.06 cfm50/sqft (or 0.08 cfm50/sqft 5+ stories, non-combustible construction) must be met through a durability test.  If an operational test result is less than 0.06 cfm50/sqft (or 0.08 cfm50/sqft 5+ stories, non-combustible construction), a durability test is not necessary.</t>
    </r>
  </si>
  <si>
    <r>
      <rPr>
        <vertAlign val="superscript"/>
        <sz val="12"/>
        <color theme="1"/>
        <rFont val="Open Sans"/>
        <family val="2"/>
      </rPr>
      <t>3</t>
    </r>
    <r>
      <rPr>
        <sz val="12"/>
        <color theme="1"/>
        <rFont val="Open Sans"/>
        <family val="2"/>
      </rPr>
      <t>The result of the operational test is always input into the WUFI model.  An operational test is always required.</t>
    </r>
  </si>
  <si>
    <t>Provide Datasheet of ASHP pump manufacture and model that lists the Power (Watts) for fans associated with the Heating &amp; Cooling system that are non-ducted or do not have energy efficiency data following AHRI Standard 1230.</t>
  </si>
  <si>
    <t>Serves which Outdoor Unit?
(select Tag Name)</t>
  </si>
  <si>
    <t>Provide Datasheet of pump manufacture and model that lists the Power (Watts), or Flow Rate, Head, and Efficiency.</t>
  </si>
  <si>
    <r>
      <t>Cooling</t>
    </r>
    <r>
      <rPr>
        <b/>
        <vertAlign val="superscript"/>
        <sz val="12"/>
        <color theme="1"/>
        <rFont val="Open Sans"/>
        <family val="2"/>
      </rPr>
      <t>2</t>
    </r>
  </si>
  <si>
    <r>
      <rPr>
        <vertAlign val="superscript"/>
        <sz val="12"/>
        <color theme="1"/>
        <rFont val="Open Sans"/>
        <family val="2"/>
      </rPr>
      <t>2</t>
    </r>
    <r>
      <rPr>
        <sz val="12"/>
        <color theme="1"/>
        <rFont val="Open Sans"/>
        <family val="2"/>
      </rPr>
      <t xml:space="preserve"> If only Heating Wattage is given, enter the same value for Cooling as entered for Heating.</t>
    </r>
  </si>
  <si>
    <t>EPA Indoor AirPlus</t>
  </si>
  <si>
    <r>
      <rPr>
        <vertAlign val="superscript"/>
        <sz val="12"/>
        <rFont val="Open Sans"/>
        <family val="2"/>
      </rPr>
      <t>2</t>
    </r>
    <r>
      <rPr>
        <sz val="12"/>
        <rFont val="Open Sans"/>
        <family val="2"/>
      </rPr>
      <t>For projects certifying under Phius 2024 use the version of the co-requisite program (or a newer version) required for Single-Family listed within Table 1.3.0 of the Phius 2024 Passive Building Standards Certification Guidebook v25.1.0.  For projects certifying under Phius 2021, 2018, and 2015 use the version of the co-requisite program (or a new version) specified within their corresponding Phius Guidebook.</t>
    </r>
  </si>
  <si>
    <t>Using the Field Verification method, no more than 0.6 gallons (2.3 liters) of water is collected from the furthest hot water fixture before hot water is delivered.  Alternatively, once the water reaches 0.6 gallons, the temperature of the water flow must increase by  ≥ 10 °F in comparing the final to the initial temperature reading.</t>
  </si>
  <si>
    <t>Indoor AirPlus Version 1, Rev.4</t>
  </si>
  <si>
    <t>Indoor AirPlus Version 2, Certified</t>
  </si>
  <si>
    <t>Indoor AirPlus Version 2, Gold</t>
  </si>
  <si>
    <t>&lt;1 Pa Pressure Difference  (Bedroom)</t>
  </si>
  <si>
    <r>
      <t>Provide DOE Efficient New Homes Certificate.</t>
    </r>
    <r>
      <rPr>
        <vertAlign val="superscript"/>
        <sz val="12"/>
        <color theme="1"/>
        <rFont val="Open Sans"/>
        <family val="2"/>
      </rPr>
      <t>2</t>
    </r>
  </si>
  <si>
    <t>DOE</t>
  </si>
  <si>
    <t>DOE Efficient New Homes
Single Family</t>
  </si>
  <si>
    <r>
      <rPr>
        <vertAlign val="superscript"/>
        <sz val="12"/>
        <color theme="1"/>
        <rFont val="Open Sans"/>
        <family val="2"/>
      </rPr>
      <t>4</t>
    </r>
    <r>
      <rPr>
        <sz val="12"/>
        <color theme="1"/>
        <rFont val="Open Sans"/>
        <family val="2"/>
      </rPr>
      <t>In accordance with ANSI/RESNET/ICC 380-2022 or latest version.  Also refer to ABAA Standard Method for Building Enclosure Airtightness Compliance Testing.</t>
    </r>
  </si>
  <si>
    <r>
      <t>Preliminary test:  Preliminary whole building blower door test</t>
    </r>
    <r>
      <rPr>
        <b/>
        <vertAlign val="superscript"/>
        <sz val="12"/>
        <color theme="1"/>
        <rFont val="Open Sans"/>
        <family val="2"/>
      </rPr>
      <t>4</t>
    </r>
    <r>
      <rPr>
        <b/>
        <sz val="12"/>
        <color theme="1"/>
        <rFont val="Open Sans"/>
        <family val="2"/>
      </rPr>
      <t xml:space="preserve"> is:</t>
    </r>
  </si>
  <si>
    <t>Mandatory</t>
  </si>
  <si>
    <r>
      <t>Operational test:  Final whole building blower door multi-point test</t>
    </r>
    <r>
      <rPr>
        <b/>
        <vertAlign val="superscript"/>
        <sz val="12"/>
        <color theme="1"/>
        <rFont val="Open Sans"/>
        <family val="2"/>
      </rPr>
      <t>4</t>
    </r>
    <r>
      <rPr>
        <b/>
        <sz val="12"/>
        <color theme="1"/>
        <rFont val="Open Sans"/>
        <family val="2"/>
      </rPr>
      <t xml:space="preserve"> is:</t>
    </r>
  </si>
  <si>
    <r>
      <t>Durability test:  Final whole building blower door multi-point test</t>
    </r>
    <r>
      <rPr>
        <b/>
        <vertAlign val="superscript"/>
        <sz val="12"/>
        <color theme="1"/>
        <rFont val="Open Sans"/>
        <family val="2"/>
      </rPr>
      <t>4</t>
    </r>
    <r>
      <rPr>
        <b/>
        <sz val="12"/>
        <color theme="1"/>
        <rFont val="Open Sans"/>
        <family val="2"/>
      </rPr>
      <t xml:space="preserve"> is:</t>
    </r>
  </si>
  <si>
    <t>If necessary</t>
  </si>
  <si>
    <t>Mandatory for Prescriptive Path
Optional for Performance Path</t>
  </si>
  <si>
    <r>
      <rPr>
        <vertAlign val="superscript"/>
        <sz val="12"/>
        <color theme="1"/>
        <rFont val="Open Sans"/>
        <family val="2"/>
      </rPr>
      <t>1</t>
    </r>
    <r>
      <rPr>
        <sz val="12"/>
        <color theme="1"/>
        <rFont val="Open Sans"/>
        <family val="2"/>
      </rPr>
      <t>If testing at 75 Pa, use the Airtightness Pressure Conversion Calculator found in the Phius Resource Library to convert tested pressures from 75 Pa to 50 Pa, and enter into this page of the Workbook the values at 50 Pa.</t>
    </r>
  </si>
  <si>
    <t>Measured at each Ventilation Unit</t>
  </si>
  <si>
    <t>Measured at each Ventilation Unit at the design 24/7 Airflow Speed Setting</t>
  </si>
  <si>
    <t>ERV/HRV #
 or Tag #</t>
  </si>
  <si>
    <t>Measured at each Register</t>
  </si>
  <si>
    <t>Model</t>
  </si>
  <si>
    <t>Measured at each Individual Register at the design 24/7 Airflow Speed Setting</t>
  </si>
  <si>
    <t>Phius SF Quality Assurance Workbook
3-Heating &amp; Cooling</t>
  </si>
  <si>
    <t>Phius SF Quality Assurance Workbook
5-Appliances &amp; Electrical Loads</t>
  </si>
  <si>
    <t>Phius SF Quality Assurance Workbook
6-Renewables &amp; Electrification</t>
  </si>
  <si>
    <t>1-Building Envelope</t>
  </si>
  <si>
    <t>4-Domestic Hot Water</t>
  </si>
  <si>
    <t>5-Appliances &amp; Electrical Loads</t>
  </si>
  <si>
    <t>6-Renewables &amp; Electrification</t>
  </si>
  <si>
    <t>Please save the Single-Family QA Workbook using the following naming convention:
(#### is the Phius Project Number)</t>
  </si>
  <si>
    <t>####_SF QA Workbook_YYYY.MM.DD</t>
  </si>
  <si>
    <t>ERV/HRV # or Tag # served by Dehumidifier</t>
  </si>
  <si>
    <t>l/kWh</t>
  </si>
  <si>
    <t>Ventilation Dehumidifier (If Applicable)</t>
  </si>
  <si>
    <t>Supply Register</t>
  </si>
  <si>
    <t>Supply Airflow</t>
  </si>
  <si>
    <t>Exhaust Airflow</t>
  </si>
  <si>
    <t>Exhaust Register</t>
  </si>
  <si>
    <r>
      <rPr>
        <vertAlign val="superscript"/>
        <sz val="12"/>
        <color theme="1"/>
        <rFont val="Open Sans"/>
        <family val="2"/>
      </rPr>
      <t>1</t>
    </r>
    <r>
      <rPr>
        <sz val="12"/>
        <color theme="1"/>
        <rFont val="Open Sans"/>
        <family val="2"/>
      </rPr>
      <t>Minotair - If the ventilation system is a Minotair complete section 2.1 (through column: "Type of ERV/HRV Defrost"), record all other measurements in the Phius MINOTAIR PentaCare calculator, skip section 2.2, and complete sections 2.3, 2.4, and 2.5.</t>
    </r>
  </si>
  <si>
    <t>ERV/HRV # or Tag # served by Ventilator Defrost System</t>
  </si>
  <si>
    <t>Loop length (ft)</t>
  </si>
  <si>
    <t>Approximate depth (ft)</t>
  </si>
  <si>
    <t>Measured  loop pump power (W)</t>
  </si>
  <si>
    <t>Ventilator Defrost Systems - Subsoil Heat Exchanger (If Applicable)</t>
  </si>
  <si>
    <t>Supply Register Location</t>
  </si>
  <si>
    <t>Exhaust Register Location</t>
  </si>
  <si>
    <r>
      <t>System Type</t>
    </r>
    <r>
      <rPr>
        <b/>
        <vertAlign val="superscript"/>
        <sz val="12"/>
        <color theme="1"/>
        <rFont val="Open Sans"/>
        <family val="2"/>
      </rPr>
      <t>1</t>
    </r>
  </si>
  <si>
    <t>Total Duct Insulation 
(R-value)</t>
  </si>
  <si>
    <t>Equipment Location</t>
  </si>
  <si>
    <t>Cover Sheet</t>
  </si>
  <si>
    <r>
      <rPr>
        <sz val="10"/>
        <color theme="1"/>
        <rFont val="Aptos Narrow"/>
        <family val="2"/>
      </rPr>
      <t>≥</t>
    </r>
    <r>
      <rPr>
        <sz val="10"/>
        <color theme="1"/>
        <rFont val="Open Sans"/>
        <family val="2"/>
      </rPr>
      <t xml:space="preserve"> 1.5 inches</t>
    </r>
  </si>
  <si>
    <t>Durability Test</t>
  </si>
  <si>
    <t>Room Type - Supply</t>
  </si>
  <si>
    <t>Room Type - Exhaust</t>
  </si>
  <si>
    <t>Equipment &amp; Nameplate Photos Uploaded?</t>
  </si>
  <si>
    <t>3-Heating &amp; Cooling</t>
  </si>
  <si>
    <t>Individual/Shared</t>
  </si>
  <si>
    <t>AHRI Certificate Uploaded</t>
  </si>
  <si>
    <t>Photos Uploaded</t>
  </si>
  <si>
    <t>Energy Star Certificate Uploaded</t>
  </si>
  <si>
    <t>Clothes Dryer Fuel Type</t>
  </si>
  <si>
    <t>Range/Oven, Wall Oven Fuel Type</t>
  </si>
  <si>
    <t>Cooktop Fuel Type</t>
  </si>
  <si>
    <t>On Demand (adaptive/smart, occupancy sensor or occupant control)</t>
  </si>
  <si>
    <t>None</t>
  </si>
  <si>
    <t>Solar Thermal Installed</t>
  </si>
  <si>
    <t>Solar Photovoltaic Installed</t>
  </si>
  <si>
    <t>Vent System Type</t>
  </si>
  <si>
    <r>
      <t>Appliance &amp; Nameplate
Photos Uploaded?</t>
    </r>
    <r>
      <rPr>
        <b/>
        <vertAlign val="superscript"/>
        <sz val="12"/>
        <color theme="1"/>
        <rFont val="Open Sans"/>
        <family val="2"/>
      </rPr>
      <t>1</t>
    </r>
  </si>
  <si>
    <r>
      <t>Energy Star Certificate</t>
    </r>
    <r>
      <rPr>
        <b/>
        <strike/>
        <sz val="12"/>
        <color theme="1"/>
        <rFont val="Open Sans"/>
        <family val="2"/>
      </rPr>
      <t xml:space="preserve"> </t>
    </r>
    <r>
      <rPr>
        <b/>
        <sz val="12"/>
        <color theme="1"/>
        <rFont val="Open Sans"/>
        <family val="2"/>
      </rPr>
      <t>Uploaded?</t>
    </r>
    <r>
      <rPr>
        <b/>
        <vertAlign val="superscript"/>
        <sz val="12"/>
        <color theme="1"/>
        <rFont val="Open Sans"/>
        <family val="2"/>
      </rPr>
      <t>1</t>
    </r>
  </si>
  <si>
    <r>
      <t>Energy Star Certificate Uploaded?</t>
    </r>
    <r>
      <rPr>
        <b/>
        <vertAlign val="superscript"/>
        <sz val="12"/>
        <color theme="1"/>
        <rFont val="Open Sans"/>
        <family val="2"/>
      </rPr>
      <t>1</t>
    </r>
  </si>
  <si>
    <t>DOE ENERGY STAR Single Family New Homes Construction</t>
  </si>
  <si>
    <r>
      <t>Provide DOE Energy Star Certificate</t>
    </r>
    <r>
      <rPr>
        <vertAlign val="superscript"/>
        <sz val="12"/>
        <color theme="1"/>
        <rFont val="Open Sans"/>
        <family val="2"/>
      </rPr>
      <t xml:space="preserve">2 </t>
    </r>
    <r>
      <rPr>
        <sz val="12"/>
        <color theme="1"/>
        <rFont val="Open Sans"/>
        <family val="2"/>
      </rPr>
      <t>or Home Report.</t>
    </r>
  </si>
  <si>
    <t>ES</t>
  </si>
  <si>
    <t>IAP</t>
  </si>
  <si>
    <t>ENH</t>
  </si>
  <si>
    <r>
      <rPr>
        <vertAlign val="superscript"/>
        <sz val="12"/>
        <color theme="1"/>
        <rFont val="Open Sans"/>
        <family val="2"/>
      </rPr>
      <t>1</t>
    </r>
    <r>
      <rPr>
        <sz val="12"/>
        <color theme="1"/>
        <rFont val="Open Sans"/>
        <family val="2"/>
      </rPr>
      <t>Please place any Photos, Energy Star Certificates, AHRI Certificates, Manufacturer's Technical Datasheets, or Submittals in the corresponding appliance's/equipment's folder: "4. On-Site Verification / 3. Photos.".</t>
    </r>
  </si>
  <si>
    <r>
      <rPr>
        <vertAlign val="superscript"/>
        <sz val="12"/>
        <color theme="1"/>
        <rFont val="Open Sans"/>
        <family val="2"/>
      </rPr>
      <t>1</t>
    </r>
    <r>
      <rPr>
        <sz val="12"/>
        <color theme="1"/>
        <rFont val="Open Sans"/>
        <family val="2"/>
      </rPr>
      <t xml:space="preserve"> Only one photo required per model number.  Please place any Photos, Energy Star Certificates, AHRI Certificates, Manufacturer's Technical Datasheets, or Submittals in the corresponding appliance's/equipment's folder: "4. On-Site Verification / 3. Photos."</t>
    </r>
  </si>
  <si>
    <r>
      <t>AHRI Certificate Uploaded?</t>
    </r>
    <r>
      <rPr>
        <b/>
        <vertAlign val="superscript"/>
        <sz val="12"/>
        <color theme="1"/>
        <rFont val="Open Sans"/>
        <family val="2"/>
      </rPr>
      <t>1</t>
    </r>
  </si>
  <si>
    <r>
      <rPr>
        <vertAlign val="superscript"/>
        <sz val="12"/>
        <color theme="1"/>
        <rFont val="Open Sans"/>
        <family val="2"/>
      </rPr>
      <t>1</t>
    </r>
    <r>
      <rPr>
        <sz val="12"/>
        <color theme="1"/>
        <rFont val="Open Sans"/>
        <family val="2"/>
      </rPr>
      <t>Please place any Photos, Energy Star Certificates, AHRI Certificates, Manufacturer's Technical Datasheets, or Submittals in the corresponding appliance's/equipment's folder: "4. On-Site Verification / 3. Photos."</t>
    </r>
  </si>
  <si>
    <t>Orientation°:</t>
  </si>
  <si>
    <t>Tilt°:</t>
  </si>
  <si>
    <t>Power Rating (Watts)
on
pump nameplate</t>
  </si>
  <si>
    <t>Power Rating (Watts)</t>
  </si>
  <si>
    <t>Fan Power Rating on Nameplate (Watts)</t>
  </si>
  <si>
    <t>Provide Energy Star datasheet  (https://www.energystar.gov/products) or AHRI Certificate for each installed DHW system.</t>
  </si>
  <si>
    <t>Provide Energy Star Certificate (https://www.energystar.gov/products) for each builder-installed appliance and dehumidifier.</t>
  </si>
  <si>
    <t>Head
(ft)
from
Plumbing Schedule</t>
  </si>
  <si>
    <t>Power Rating
(Watts)</t>
  </si>
  <si>
    <t>Power Rating
(Watts)
on pump nameplate</t>
  </si>
  <si>
    <r>
      <rPr>
        <b/>
        <sz val="16"/>
        <color theme="1"/>
        <rFont val="Open Sans"/>
        <family val="2"/>
      </rPr>
      <t>Welcome to the Phius Quality Assurance Workbook for Single-Family projects!</t>
    </r>
    <r>
      <rPr>
        <sz val="16"/>
        <color theme="1"/>
        <rFont val="Open Sans"/>
        <family val="2"/>
      </rPr>
      <t xml:space="preserve">
</t>
    </r>
  </si>
  <si>
    <t>Notes:</t>
  </si>
  <si>
    <t>Rater or Verifier</t>
  </si>
  <si>
    <t>Rater</t>
  </si>
  <si>
    <t>Provide completed DOE Efficient New Homes Single Family PV-Ready Checklist.</t>
  </si>
  <si>
    <t>Provide completed DOE Efficient New Homes Single Family National Rater Checklist.</t>
  </si>
  <si>
    <r>
      <t>Equipment &amp; Nameplate Photos Uploaded?</t>
    </r>
    <r>
      <rPr>
        <b/>
        <vertAlign val="superscript"/>
        <sz val="11"/>
        <color theme="1"/>
        <rFont val="Open Sans"/>
        <family val="2"/>
      </rPr>
      <t>4</t>
    </r>
  </si>
  <si>
    <r>
      <rPr>
        <vertAlign val="superscript"/>
        <sz val="12"/>
        <color theme="1"/>
        <rFont val="Open Sans"/>
        <family val="2"/>
      </rPr>
      <t>4</t>
    </r>
    <r>
      <rPr>
        <sz val="12"/>
        <color theme="1"/>
        <rFont val="Open Sans"/>
        <family val="2"/>
      </rPr>
      <t>Please place any Photos, Energy Star Certificates, AHRI Certificates, Manufacturer's Technical Datasheets, or Submittals in the corresponding appliance's/equipment's folder: "4. On-Site Verification / 3. Photos."</t>
    </r>
  </si>
  <si>
    <t>DHW Pump (if Applicable)</t>
  </si>
  <si>
    <t>DHW Delivery Verification</t>
  </si>
  <si>
    <t>DHW Water Heater</t>
  </si>
  <si>
    <t>if Direct Exhaust
Measured Exhaust Airflow 
(at median cfm)</t>
  </si>
  <si>
    <t>Direct Exhaust or Recirculation</t>
  </si>
  <si>
    <t>2.2.1</t>
  </si>
  <si>
    <t>2.2.2</t>
  </si>
  <si>
    <t>Range Hood</t>
  </si>
  <si>
    <t>Airflow Type</t>
  </si>
  <si>
    <r>
      <rPr>
        <vertAlign val="superscript"/>
        <sz val="12"/>
        <color theme="1"/>
        <rFont val="Open Sans"/>
        <family val="2"/>
      </rPr>
      <t>2</t>
    </r>
    <r>
      <rPr>
        <sz val="12"/>
        <color theme="1"/>
        <rFont val="Open Sans"/>
        <family val="2"/>
      </rPr>
      <t>The max airflow from manufacturer's datasheet will be used if the measured 24/7 airflow is not available.</t>
    </r>
  </si>
  <si>
    <r>
      <t>Equipment &amp; Nameplate Photos Uploaded?</t>
    </r>
    <r>
      <rPr>
        <b/>
        <vertAlign val="superscript"/>
        <sz val="12"/>
        <color theme="1"/>
        <rFont val="Open Sans"/>
        <family val="2"/>
      </rPr>
      <t>1</t>
    </r>
  </si>
  <si>
    <t>2.2-Ventilation Auxiliary</t>
  </si>
  <si>
    <t>2.1-Ventilation ERV_HRV</t>
  </si>
  <si>
    <t>Air Flow Type</t>
  </si>
  <si>
    <t>Continuous</t>
  </si>
  <si>
    <t>Intermittent</t>
  </si>
  <si>
    <r>
      <t>Measured Airflow
(at typical cfm)</t>
    </r>
    <r>
      <rPr>
        <b/>
        <vertAlign val="superscript"/>
        <sz val="12"/>
        <color theme="1"/>
        <rFont val="Open Sans"/>
        <family val="2"/>
      </rPr>
      <t>2</t>
    </r>
  </si>
  <si>
    <t>System Type</t>
  </si>
  <si>
    <t>The airflow rates shall be measured* as indicated below.</t>
  </si>
  <si>
    <t>*Measure means either Verifier has measured or directly observed.</t>
  </si>
  <si>
    <t>Ducted
or
Non-Ducted?</t>
  </si>
  <si>
    <t>Non-Ducted</t>
  </si>
  <si>
    <t>Mixed Ducted &amp; Non-Ducted</t>
  </si>
  <si>
    <t>Ducted/Non-Ducted</t>
  </si>
  <si>
    <t>There are seven (8) worksheets to complete (see the tabs below).</t>
  </si>
  <si>
    <t>Verifier (MF)</t>
  </si>
  <si>
    <r>
      <rPr>
        <vertAlign val="superscript"/>
        <sz val="12"/>
        <color theme="1"/>
        <rFont val="Open Sans"/>
        <family val="2"/>
      </rPr>
      <t>1</t>
    </r>
    <r>
      <rPr>
        <sz val="12"/>
        <color theme="1"/>
        <rFont val="Open Sans"/>
        <family val="2"/>
      </rPr>
      <t xml:space="preserve">A Verifier having an identifier with Multifamily Designation is required for Townhouses. </t>
    </r>
  </si>
  <si>
    <r>
      <t>Phius Certified Rater or Verifier (MF)</t>
    </r>
    <r>
      <rPr>
        <b/>
        <vertAlign val="superscript"/>
        <sz val="12"/>
        <color rgb="FF000000"/>
        <rFont val="Open Sans"/>
        <family val="2"/>
      </rPr>
      <t>1</t>
    </r>
    <r>
      <rPr>
        <b/>
        <sz val="12"/>
        <color rgb="FF000000"/>
        <rFont val="Open Sans"/>
        <family val="2"/>
      </rPr>
      <t>:</t>
    </r>
  </si>
  <si>
    <t>Supply: Make-up Air</t>
  </si>
  <si>
    <t>Exhaust: Bathroom fan</t>
  </si>
  <si>
    <t>Verified
Flow Rate
(gal/min)</t>
  </si>
  <si>
    <t>Efficiency
(%)
from
datasheet</t>
  </si>
  <si>
    <t>Verified
Flowrate (gal/min)</t>
  </si>
  <si>
    <t>Head
(ft)
from 
Mechanical Schedule</t>
  </si>
  <si>
    <t>Efficiency
(%)
from 
datasheet</t>
  </si>
  <si>
    <t>Provide datasheet of GSHP pump manufacture and model that lists the Power (Watts), or Flow Rate and Head, for pumps associated with the Heating &amp; Cooling system.</t>
  </si>
  <si>
    <r>
      <t xml:space="preserve">Auxiliary -  Ventilation Systems </t>
    </r>
    <r>
      <rPr>
        <b/>
        <i/>
        <sz val="16"/>
        <color theme="0"/>
        <rFont val="Open Sans"/>
        <family val="2"/>
      </rPr>
      <t>(if Applicable)</t>
    </r>
    <r>
      <rPr>
        <b/>
        <sz val="16"/>
        <color theme="0"/>
        <rFont val="Open Sans"/>
        <family val="2"/>
      </rPr>
      <t xml:space="preserve">
(e.g., Make-up Air System, exhaust bath fan)</t>
    </r>
  </si>
  <si>
    <t>Power readings
(from manufacturer nameplate)</t>
  </si>
  <si>
    <t>Volts</t>
  </si>
  <si>
    <t>Amps</t>
  </si>
  <si>
    <t>Watts</t>
  </si>
  <si>
    <t>Conditional Formatting:</t>
  </si>
  <si>
    <t>Fail</t>
  </si>
  <si>
    <t>Pass</t>
  </si>
  <si>
    <t>Ventilation Tab:</t>
  </si>
  <si>
    <t>2.1.1</t>
  </si>
  <si>
    <t>2.1.3</t>
  </si>
  <si>
    <t>2.1.2</t>
  </si>
  <si>
    <t>2.1.4</t>
  </si>
  <si>
    <t xml:space="preserve"> DHW Pipe insulation</t>
  </si>
  <si>
    <t>Confirm DHW pipes are insulated.</t>
  </si>
  <si>
    <r>
      <t>Energy Star Single Family New Home (SFNH):  Provide Energy Star SFNH National HVAC Commissioning Checklist, Version 3 / 3.1 / 3.2 (Rev. 14 or newer), and all items under line 4, "Air Balancing of Supply Registers &amp; Return Grilles," are required.</t>
    </r>
    <r>
      <rPr>
        <vertAlign val="superscript"/>
        <sz val="12"/>
        <color theme="1"/>
        <rFont val="Open Sans"/>
        <family val="2"/>
      </rPr>
      <t>3</t>
    </r>
  </si>
  <si>
    <r>
      <rPr>
        <vertAlign val="superscript"/>
        <sz val="12"/>
        <color theme="1"/>
        <rFont val="Open Sans"/>
        <family val="2"/>
      </rPr>
      <t>3</t>
    </r>
    <r>
      <rPr>
        <sz val="12"/>
        <color theme="1"/>
        <rFont val="Open Sans"/>
        <family val="2"/>
      </rPr>
      <t>SFNH National HVAC Commissioning Checklist: https://www.energystar.gov/partner-resources/residential-new/national-page</t>
    </r>
  </si>
  <si>
    <r>
      <rPr>
        <vertAlign val="superscript"/>
        <sz val="12"/>
        <color theme="1"/>
        <rFont val="Open Sans"/>
        <family val="2"/>
      </rPr>
      <t>2</t>
    </r>
    <r>
      <rPr>
        <sz val="12"/>
        <color theme="1"/>
        <rFont val="Open Sans"/>
        <family val="2"/>
      </rPr>
      <t>See Phius 2024 Passive Building Standards Certification Guidebook v.25.1.0, Table 1.3.0 and Section 1.5.3 for additional Co-Requisite Program Requirements.</t>
    </r>
  </si>
  <si>
    <t>DOE Efficient New Home Partner Number</t>
  </si>
  <si>
    <t>1) Ventilation - cells AB42, AC42, AB51, AC51 - added formula to sum the individual branch measurements for reference only</t>
  </si>
  <si>
    <t>2) Revised the previous 10' requirement for 'stretched string' distance between exhaust/supply ports on exterior of building. Now, recommend 10', requirement is a minimum 5' separation but must follow manufacturer's recommendations.</t>
  </si>
  <si>
    <t>3) Updated to Phius Certified Rater/Verifier from PHIUS+ Rater/Verifier</t>
  </si>
  <si>
    <t>Supply: Miscellaneous</t>
  </si>
  <si>
    <t>Exhaust: Miscellaneous</t>
  </si>
  <si>
    <t>Provide Whole Building Blower Door Testing Plan if building is a duplex or townhouse.</t>
  </si>
  <si>
    <t>0.1.3.2</t>
  </si>
  <si>
    <r>
      <t>Phius SF Quality Assurance Workbook
0-Key Documents</t>
    </r>
    <r>
      <rPr>
        <b/>
        <vertAlign val="superscript"/>
        <sz val="30"/>
        <color theme="1"/>
        <rFont val="Open Sans"/>
        <family val="2"/>
      </rPr>
      <t>1</t>
    </r>
  </si>
  <si>
    <t>0 - Certificates &amp; Summaries / Co-requisite Programs</t>
  </si>
  <si>
    <t>1 - Building Envelope</t>
  </si>
  <si>
    <t>Windows &amp; Doors</t>
  </si>
  <si>
    <t>Airtightness</t>
  </si>
  <si>
    <t>2 - Ventilation</t>
  </si>
  <si>
    <t>3 - Heating &amp; Cooling</t>
  </si>
  <si>
    <t>4 - Domestic Hot Water</t>
  </si>
  <si>
    <t>5 - Appliances &amp; Electrical Loads</t>
  </si>
  <si>
    <t>6 - Renewables &amp; Electrification</t>
  </si>
  <si>
    <r>
      <t>Select the applicable eligibility based on the Phius Certification Guidebook
Section 1.5.3 Program Eligibility Criteria</t>
    </r>
    <r>
      <rPr>
        <b/>
        <vertAlign val="superscript"/>
        <sz val="11"/>
        <color theme="1"/>
        <rFont val="Open Sans"/>
        <family val="2"/>
      </rPr>
      <t>2</t>
    </r>
  </si>
  <si>
    <r>
      <t>Input the applicable program version based on the project permit date and its geographic location based on co-requisite program guidelines.</t>
    </r>
    <r>
      <rPr>
        <b/>
        <vertAlign val="superscript"/>
        <sz val="12"/>
        <color theme="1"/>
        <rFont val="Open Sans"/>
        <family val="2"/>
      </rPr>
      <t>2</t>
    </r>
  </si>
  <si>
    <r>
      <t>Provide technical datasheets</t>
    </r>
    <r>
      <rPr>
        <vertAlign val="superscript"/>
        <sz val="12"/>
        <color theme="1"/>
        <rFont val="Open Sans"/>
        <family val="2"/>
      </rPr>
      <t>1</t>
    </r>
    <r>
      <rPr>
        <sz val="12"/>
        <color theme="1"/>
        <rFont val="Open Sans"/>
        <family val="2"/>
      </rPr>
      <t xml:space="preserve"> of any insulation type installed that was not uploaded to folder:  2. Datasheets &amp; Specifications / 4. Insulation.</t>
    </r>
  </si>
  <si>
    <t>0-Key Documents (Key Docs)</t>
  </si>
  <si>
    <t>1.1-Building Envelope Air Tightness Testing Whole Building (AirTight WB)</t>
  </si>
  <si>
    <t>2.2-Ventilation Auxiliary Supply &amp; Exhaust Only (Vent Auxiliary)</t>
  </si>
  <si>
    <t>3-Heating &amp;  Cooling (Heat &amp; Cool)</t>
  </si>
  <si>
    <t>4-Domestic Hot Water (DHW)</t>
  </si>
  <si>
    <r>
      <t xml:space="preserve">Phius SF Quality Assurance Workbook
2.2-Ventilation Auxiliary Airflow Systems
(Supply Only &amp; Exhaust Only)
</t>
    </r>
    <r>
      <rPr>
        <b/>
        <i/>
        <sz val="16"/>
        <color theme="1"/>
        <rFont val="Open Sans"/>
        <family val="2"/>
      </rPr>
      <t>(if Applicable)</t>
    </r>
  </si>
  <si>
    <t>Type of ERV/HRV Defrost
(External)</t>
  </si>
  <si>
    <t>Phius Certified Rater</t>
  </si>
  <si>
    <t>Provide as-built Mechanical Drawings, if available, if changes were made since design certification was issued.</t>
  </si>
  <si>
    <r>
      <rPr>
        <vertAlign val="superscript"/>
        <sz val="12"/>
        <color theme="1"/>
        <rFont val="Open Sans"/>
        <family val="2"/>
      </rPr>
      <t>3</t>
    </r>
    <r>
      <rPr>
        <sz val="12"/>
        <color theme="1"/>
        <rFont val="Open Sans"/>
        <family val="2"/>
      </rPr>
      <t>A duplex or townhouse can be evaluated by either a Rater or a Phius Certified Verifier with Multifamily Designation.</t>
    </r>
  </si>
  <si>
    <r>
      <rPr>
        <vertAlign val="superscript"/>
        <sz val="12"/>
        <color theme="1"/>
        <rFont val="Open Sans"/>
        <family val="2"/>
      </rPr>
      <t>4</t>
    </r>
    <r>
      <rPr>
        <sz val="12"/>
        <color theme="1"/>
        <rFont val="Open Sans"/>
        <family val="2"/>
      </rPr>
      <t>In this Workbook the following acronyms will be used as abbreviations for the co-requisite programs:  DOE ENERGY STAR (ES), EPA Indoor AirPlus (IAP), DOE Efficient New Homes (ENH).</t>
    </r>
  </si>
  <si>
    <r>
      <rPr>
        <vertAlign val="superscript"/>
        <sz val="12"/>
        <color theme="1"/>
        <rFont val="Open Sans"/>
        <family val="2"/>
      </rPr>
      <t>5</t>
    </r>
    <r>
      <rPr>
        <sz val="12"/>
        <color theme="1"/>
        <rFont val="Open Sans"/>
        <family val="2"/>
      </rPr>
      <t>In September 2025 DOE announced DOE Efficient New Homes is the successor program to DOE Zero Energy Ready Home.  The Phius 2025.1.0 Guidebook refers to the DOE program as the Zero Energy Ready Home (ZERH) program, as the Guidebook was published before the successor program was announced.</t>
    </r>
  </si>
  <si>
    <r>
      <rPr>
        <b/>
        <u/>
        <sz val="12"/>
        <color theme="1"/>
        <rFont val="Open Sans"/>
        <family val="2"/>
      </rPr>
      <t>Certification Criteria</t>
    </r>
    <r>
      <rPr>
        <b/>
        <sz val="12"/>
        <color theme="1"/>
        <rFont val="Open Sans"/>
        <family val="2"/>
      </rPr>
      <t xml:space="preserve">
</t>
    </r>
    <r>
      <rPr>
        <sz val="12"/>
        <color theme="1"/>
        <rFont val="Open Sans"/>
        <family val="2"/>
      </rPr>
      <t>The Phius Certification process for single family projects includes energy modeling and design consulting performed by a Certified Passive House Consultant (CPHC) to demonstrate compliance with Phius program energy performance metrics, as well as on-site verification of all critical project energy features by a Phius Certified Rater or Verifier. 
Projects within the United States must be certified under the DOE ENERGY STAR Single-Family New Homes (SFNH), EPA Indoor AirPlus ( IAP), and DOE Efficient New Homes Single Family programs.</t>
    </r>
    <r>
      <rPr>
        <vertAlign val="superscript"/>
        <sz val="12"/>
        <color theme="1"/>
        <rFont val="Open Sans"/>
        <family val="2"/>
      </rPr>
      <t>4,5</t>
    </r>
    <r>
      <rPr>
        <sz val="12"/>
        <color theme="1"/>
        <rFont val="Open Sans"/>
        <family val="2"/>
      </rPr>
      <t xml:space="preserve">
Projects located outside of the United States must comply and complete certification checklists for DOE ENERGY STAR Single-Family New Homes (SFNH), EPA Indoor AirPlus (IAP), and DOE Single Family Efficient New Homes programs. 
For full program requirements, please see the Phius Certification Guidebook (https://www.phius.org/phius-certification-guidebook).
</t>
    </r>
  </si>
  <si>
    <r>
      <t>Responsible parties for completing each tab:</t>
    </r>
    <r>
      <rPr>
        <b/>
        <vertAlign val="superscript"/>
        <sz val="18"/>
        <color theme="2"/>
        <rFont val="Open Sans"/>
        <family val="2"/>
      </rPr>
      <t>3</t>
    </r>
  </si>
  <si>
    <t>26.1  (5/2026)</t>
  </si>
  <si>
    <t>Cover Sheet - Changed the Tab Names in the table "Responsible parties from completion" to include shortened descriptions.</t>
  </si>
  <si>
    <t>Tab 0 - Key Documents.  Deleted 0.1.3.2 Energy Star Multifamily New Construction Program (MFNC):  Provide Energy Star Multifamily Workbook</t>
  </si>
  <si>
    <t>Tab 0 - Key Documents.  Deleted 0.2.2 Energy Star Multifamily New Construction (MFNC):  Provide Testing and Balancing (TAB) report of ducted ventilation system.</t>
  </si>
  <si>
    <t>Tab 0 - Key Documents.  Deleted 0.3.4 If Energy Star Multifamily New Construction (MFNC):  All items under Line 4, "Air Balancing of Supply Registers &amp; Return Grilles," of the National HVAC Functional Testing Checklist, Version 1 / 1.1 / 1.2 (Rev. 04) are required.</t>
  </si>
  <si>
    <t>Tab 0 - Key documents. At all occurrences changed from, “Save photos in Section 4 of the Phius On-Site QA folder” to “Save photos into project folder: 4. PHIUS+ On-Site Verification.</t>
  </si>
  <si>
    <t>Tab 2 - Ventilation.  Room type for exhaust airflow changed from "1/2 bath" to  "Half-Bath, Toilet, Powder."</t>
  </si>
  <si>
    <t xml:space="preserve"> Tab 2 - Ventilation.  Equation for  &gt;= Minimum was corrected to remove equation to reference cells that were removed  during the 24.1 update</t>
  </si>
  <si>
    <t>Tab 2 - Ventilation. The equation for" Within +5 cfm or  + 20%" was changed to correct the multiple from 1.25 (25%) to 1.20 (20%).</t>
  </si>
  <si>
    <t>Tab 2 - Ventilation. The heading "Minimum" was change for clarity to read "&gt;= Minimum cfm (bath 20; kitchen 25).</t>
  </si>
  <si>
    <t>Tab 2 - Ventilation. 2.6. Heading "Measured within 10% of each other" changed to "Measured Supply &amp; Exhaust Airflow within 10%". Changed results from of "OK" and "Not acceptable" to the percentage (%) difference.</t>
  </si>
  <si>
    <t>Tab 0 - Key Documents. Line 0.6.4 Appendix N-13.3 (Renewable Energy) changed to N-4.3 (Off-Site Renewable Energy Requirements) to align with location and wording in the Guidebook.</t>
  </si>
  <si>
    <t>Tab 2 - Ventilation.  Row: Supply Airflow (24/7) and Exhaust Airflow (24/7).  Additional headings in these rows changed from "Status" to "Measured  Airflow Status".</t>
  </si>
  <si>
    <t>Tab 6 - Renewables &amp; Electrification.  Section 6.1 Electric Vehicle Charging Infrastructure and line 6.1.1 has been added.</t>
  </si>
  <si>
    <t>Tab 1 - Building Envelope airtightness threshold now changes to 0.04 when Prescriptive Path is selected on the Cover Sheet.</t>
  </si>
  <si>
    <t>Tab 1- Building Envelope. All references made to "taped" were replaced with "durability" and "untaped" replaced with "operational".</t>
  </si>
  <si>
    <t>Tab 0 - Key Documents. Line 0.6.4 changed reference from Appendix N 13.3 to Appendix N 4.3</t>
  </si>
  <si>
    <t>Tab 4 - Domestic Hot Water.  Added Section 4.1 for Domestic Hot Water Systems Storage Tank and Section 4.2 Domestic How Water Systems - Swing Tank (if Applicable).</t>
  </si>
  <si>
    <t>Tab 3 - Heating &amp; Cooling - Added Footnote:  Only one photo required per model number.</t>
  </si>
  <si>
    <t>Tab 5 - Appliances &amp; Electrical Loads. 5.08 Range hoods.  Added column: If Direct Exhaust Measured Exhaust Airflow at median cfm</t>
  </si>
  <si>
    <t>All tabs - changed references to DOE Zero Energy Home program (ZERH) to DOE Efficient New Homes program, and changed all acronyms from ZERH to DOE.</t>
  </si>
  <si>
    <t>All Tabs - changed the tab name to a shortened description to match what was shown on Cover Sheet.</t>
  </si>
  <si>
    <t>Cover Sheet - added a naming convention under  which files could be saved.</t>
  </si>
  <si>
    <t>Coversheet - added a dropdown to distinguish if project was reviewed by a Verifier with MF designation, or a Rater.</t>
  </si>
  <si>
    <t>Entire Workbook-changed color scheme to align with Phius standard colors</t>
  </si>
  <si>
    <t>Cover Sheet - Co-requisite Programs - added "compliance" option for non-US projects</t>
  </si>
  <si>
    <t>Cover sheet - changed the order and moved paragraph "Using This Workbook" in front of paragraph "Certification Criteria"</t>
  </si>
  <si>
    <t xml:space="preserve">Cover Sheet - clarified that either the SF or the MF QA Workbook can be used on a Townhouse project. </t>
  </si>
  <si>
    <t xml:space="preserve">Key Docs - Building Envelope. Combined 0.1.1.1 and 0.1.1.2 to: "Provide technical datasheets of any insulation type installed that was not uploaded to folder:" </t>
  </si>
  <si>
    <t>Key Docs - Building Envelope. Added requirement, "Provide Whole Building Blower Door Testing Plan if building is a duplex or townhouse."</t>
  </si>
  <si>
    <t>Key Docs - Removed all references to Multifamily projects to the MF QA Workbook.</t>
  </si>
  <si>
    <t>Key Docs - Added requirement to provide reflected ceiling plans if using custom lighting power densities.</t>
  </si>
  <si>
    <t>Cover Sheet - Added option to select "Performance" or "Prescriptive", depending on the Certification Path chosen.</t>
  </si>
  <si>
    <t>AirTight WB - Added option to connected to the CoverSheet, so when Performance Path is selected, the airtightness standard in 0.06 cfm50/ft2, and 0.04 cfm50/ft2 when Prescriptive Path is selected.</t>
  </si>
  <si>
    <t>Removed references to "taped" and "untaped" tests, and replaced these terms with "Durability" and "Operational", respectively.</t>
  </si>
  <si>
    <t>Vent ERV_HRV - Changed the format of this page to group all supply airflows and all exhaust airflows, and moved all  Auxiliary supply only or exhaust only airflows to a separate tab, 2.2.</t>
  </si>
  <si>
    <t>Vent ERV_HRV - Added section for dehumidifier, if applicable.</t>
  </si>
  <si>
    <t>Vent ERV_HRV - Moved direct exhaust range fans from the Appliances &amp; Electrical Loads tab to the Vent ERV_HRV tab.</t>
  </si>
  <si>
    <t>Vent Auxiliary - added option for make-up air supply or exhaust fan only as dropdown options.</t>
  </si>
  <si>
    <t>Heat &amp; Cool - Divided worksheet into section for outdoor component and another section for indoor component, and added sections for ASHP fans and GSHP pumps.</t>
  </si>
  <si>
    <t>DHW - Added sections for DHW Storage Tank, DHW Swing Tank, DHW Delivery Verification, and DHW Pipe Insulation</t>
  </si>
  <si>
    <t>Appliances &amp; Electrical Loads - Revised Page Layout.  Range hood and Dehumidifier moved to Vent ERV_HRV tab.</t>
  </si>
  <si>
    <t>Renewables &amp; Electrification - Added Photo confirmation for each Solar PV array.</t>
  </si>
  <si>
    <t>Added header on each Worksheet as a legend to show: "required input cells", "select best option", "notes/Insturctions", and "calculations"</t>
  </si>
  <si>
    <t xml:space="preserve">  Phius SF Quality Assurance Workbook
1-Building Envelope Airtightness Testing
(Whole Building)</t>
  </si>
  <si>
    <t>2.1-Ventilation Systems ERV/HRV (Vent ERV_HRV)</t>
  </si>
  <si>
    <t>Phius SF Quality Assurance Workbook
4-Domestic Hot Water
(DHW)</t>
  </si>
  <si>
    <t xml:space="preserve">Phius SF Quality Assurance Workbook
2.1-Ventilation Systems
(ERV/HRV) </t>
  </si>
  <si>
    <r>
      <t xml:space="preserve"> Measured Airflow
(cfm)</t>
    </r>
    <r>
      <rPr>
        <b/>
        <vertAlign val="superscript"/>
        <sz val="12"/>
        <color theme="1"/>
        <rFont val="Open Sans"/>
        <family val="2"/>
      </rPr>
      <t>2</t>
    </r>
  </si>
  <si>
    <r>
      <t>Measured
Fan Power 
(Watts)</t>
    </r>
    <r>
      <rPr>
        <b/>
        <vertAlign val="superscript"/>
        <sz val="12"/>
        <color theme="1"/>
        <rFont val="Open Sans"/>
        <family val="2"/>
      </rPr>
      <t>3</t>
    </r>
  </si>
  <si>
    <r>
      <t>Equipment &amp; Nameplate Photos Uploaded?</t>
    </r>
    <r>
      <rPr>
        <b/>
        <vertAlign val="superscript"/>
        <sz val="10"/>
        <color theme="1"/>
        <rFont val="Open Sans"/>
        <family val="2"/>
      </rPr>
      <t>4</t>
    </r>
  </si>
  <si>
    <r>
      <rPr>
        <vertAlign val="superscript"/>
        <sz val="12"/>
        <color theme="1"/>
        <rFont val="Open Sans"/>
        <family val="2"/>
      </rPr>
      <t>3</t>
    </r>
    <r>
      <rPr>
        <sz val="12"/>
        <color theme="1"/>
        <rFont val="Open Sans"/>
        <family val="2"/>
      </rPr>
      <t>Please see Phius Guidebook Section 1.5.2.4 Ventilation,  Power Consumption.</t>
    </r>
  </si>
  <si>
    <t>Tag Name (aligned with Plumbing Schedule, e.g., WH-1)</t>
  </si>
  <si>
    <r>
      <t>Array Photos Uploaded?</t>
    </r>
    <r>
      <rPr>
        <b/>
        <vertAlign val="superscript"/>
        <sz val="12"/>
        <color theme="1"/>
        <rFont val="Open Sans"/>
        <family val="2"/>
      </rPr>
      <t>1</t>
    </r>
  </si>
  <si>
    <r>
      <t xml:space="preserve">Phius Quality Assurance Workbook
</t>
    </r>
    <r>
      <rPr>
        <b/>
        <sz val="24"/>
        <color theme="1"/>
        <rFont val="Open Sans"/>
        <family val="2"/>
      </rPr>
      <t xml:space="preserve"> </t>
    </r>
    <r>
      <rPr>
        <b/>
        <sz val="30"/>
        <color theme="1"/>
        <rFont val="Open Sans"/>
        <family val="2"/>
      </rPr>
      <t>for Single Family Projects* - v26.2.0</t>
    </r>
    <r>
      <rPr>
        <b/>
        <sz val="24"/>
        <color theme="1"/>
        <rFont val="Open Sans"/>
        <family val="2"/>
      </rPr>
      <t xml:space="preserve"> </t>
    </r>
    <r>
      <rPr>
        <b/>
        <i/>
        <sz val="18"/>
        <color theme="1"/>
        <rFont val="Open Sans"/>
        <family val="2"/>
      </rPr>
      <t>(July 2026</t>
    </r>
    <r>
      <rPr>
        <b/>
        <sz val="18"/>
        <color theme="1"/>
        <rFont val="Open Sans"/>
        <family val="2"/>
      </rPr>
      <t>)</t>
    </r>
  </si>
  <si>
    <t>26.2 (7/2026)</t>
  </si>
  <si>
    <r>
      <rPr>
        <b/>
        <u/>
        <sz val="12"/>
        <color theme="1"/>
        <rFont val="Open Sans"/>
        <family val="2"/>
      </rPr>
      <t>Using This Workbook</t>
    </r>
    <r>
      <rPr>
        <sz val="12"/>
        <color theme="1"/>
        <rFont val="Open Sans"/>
        <family val="2"/>
      </rPr>
      <t xml:space="preserve">
This SF QA Workbook shall be used for projects encompassing single-family detached, single-family attached (two-family), or townhouse.</t>
    </r>
    <r>
      <rPr>
        <vertAlign val="superscript"/>
        <sz val="12"/>
        <color theme="1"/>
        <rFont val="Open Sans"/>
        <family val="2"/>
      </rPr>
      <t>3</t>
    </r>
    <r>
      <rPr>
        <sz val="12"/>
        <color theme="1"/>
        <rFont val="Open Sans"/>
        <family val="2"/>
      </rPr>
      <t xml:space="preserve"> </t>
    </r>
  </si>
  <si>
    <t>Coversheet:  Changed definition of single family projects to include "townhouse".  Townhouse projects will use the SF QA Workbook.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</si>
</sst>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0"/>
    <numFmt numFmtId="165" formatCode="0.0"/>
    <numFmt numFmtId="166" formatCode="#,##0.0"/>
  </numFmts>
  <fonts count="78" x14ac:knownFonts="1">
    <font>
      <sz val="12"/>
      <color theme="1"/>
      <name val="Arial"/>
    </font>
    <font>
      <sz val="11"/>
      <color theme="1"/>
      <name val="Calibri"/>
      <family val="2"/>
      <scheme val="minor"/>
    </font>
    <font>
      <sz val="11"/>
      <color theme="1"/>
      <name val="Calibri"/>
      <family val="2"/>
      <scheme val="minor"/>
    </font>
    <font>
      <sz val="12"/>
      <color theme="1"/>
      <name val="Arial"/>
      <family val="2"/>
    </font>
    <font>
      <sz val="12"/>
      <color theme="1"/>
      <name val="Calibri"/>
      <family val="2"/>
      <scheme val="minor"/>
    </font>
    <font>
      <b/>
      <sz val="12"/>
      <color theme="1"/>
      <name val="Open Sans"/>
      <family val="2"/>
    </font>
    <font>
      <sz val="12"/>
      <name val="Open Sans"/>
      <family val="2"/>
    </font>
    <font>
      <b/>
      <sz val="12"/>
      <color rgb="FF000000"/>
      <name val="Open Sans"/>
      <family val="2"/>
    </font>
    <font>
      <sz val="11"/>
      <color theme="1"/>
      <name val="Open Sans"/>
      <family val="2"/>
    </font>
    <font>
      <b/>
      <sz val="11"/>
      <color rgb="FF000000"/>
      <name val="Open Sans"/>
      <family val="2"/>
    </font>
    <font>
      <sz val="12"/>
      <color rgb="FF000000"/>
      <name val="Open Sans"/>
      <family val="2"/>
    </font>
    <font>
      <sz val="12"/>
      <color theme="1"/>
      <name val="Open Sans"/>
      <family val="2"/>
    </font>
    <font>
      <sz val="10"/>
      <color theme="1"/>
      <name val="Open Sans"/>
      <family val="2"/>
    </font>
    <font>
      <sz val="10"/>
      <color rgb="FF000000"/>
      <name val="Open Sans"/>
      <family val="2"/>
    </font>
    <font>
      <b/>
      <sz val="30"/>
      <color theme="1"/>
      <name val="Open Sans"/>
      <family val="2"/>
    </font>
    <font>
      <b/>
      <sz val="18"/>
      <color theme="0"/>
      <name val="Open Sans"/>
      <family val="2"/>
    </font>
    <font>
      <b/>
      <sz val="12"/>
      <color theme="0"/>
      <name val="Open Sans"/>
      <family val="2"/>
    </font>
    <font>
      <b/>
      <sz val="11"/>
      <color theme="1"/>
      <name val="Open Sans"/>
      <family val="2"/>
    </font>
    <font>
      <b/>
      <sz val="10"/>
      <color theme="1"/>
      <name val="Open Sans"/>
      <family val="2"/>
    </font>
    <font>
      <b/>
      <sz val="14"/>
      <color theme="1"/>
      <name val="Open Sans"/>
      <family val="2"/>
    </font>
    <font>
      <sz val="14"/>
      <color theme="1"/>
      <name val="Open Sans"/>
      <family val="2"/>
    </font>
    <font>
      <b/>
      <sz val="16"/>
      <color theme="0"/>
      <name val="Open Sans"/>
      <family val="2"/>
    </font>
    <font>
      <vertAlign val="superscript"/>
      <sz val="12"/>
      <color theme="1"/>
      <name val="Open Sans"/>
      <family val="2"/>
    </font>
    <font>
      <b/>
      <vertAlign val="superscript"/>
      <sz val="12"/>
      <color theme="1"/>
      <name val="Open Sans"/>
      <family val="2"/>
    </font>
    <font>
      <sz val="12"/>
      <color theme="1"/>
      <name val="Calibri"/>
      <family val="2"/>
      <scheme val="minor"/>
    </font>
    <font>
      <b/>
      <sz val="12"/>
      <name val="Open Sans"/>
      <family val="2"/>
    </font>
    <font>
      <b/>
      <sz val="12"/>
      <color rgb="FFFF0000"/>
      <name val="Open Sans"/>
      <family val="2"/>
    </font>
    <font>
      <u/>
      <sz val="12"/>
      <color theme="10"/>
      <name val="Arial"/>
      <family val="2"/>
    </font>
    <font>
      <b/>
      <sz val="12"/>
      <color theme="9" tint="-0.249977111117893"/>
      <name val="Open Sans"/>
      <family val="2"/>
    </font>
    <font>
      <b/>
      <sz val="18"/>
      <color theme="1"/>
      <name val="Open Sans"/>
      <family val="2"/>
    </font>
    <font>
      <b/>
      <sz val="14"/>
      <color theme="0"/>
      <name val="Open Sans"/>
      <family val="2"/>
    </font>
    <font>
      <b/>
      <sz val="30"/>
      <color rgb="FF000000"/>
      <name val="Open sans"/>
      <family val="2"/>
    </font>
    <font>
      <b/>
      <sz val="16"/>
      <color theme="1"/>
      <name val="Open Sans"/>
      <family val="2"/>
    </font>
    <font>
      <sz val="10"/>
      <name val="Open Sans"/>
      <family val="2"/>
    </font>
    <font>
      <sz val="16"/>
      <color theme="1"/>
      <name val="Open Sans"/>
      <family val="2"/>
    </font>
    <font>
      <sz val="12"/>
      <color rgb="FF0E2746"/>
      <name val="Open Sans"/>
      <family val="2"/>
    </font>
    <font>
      <u/>
      <sz val="12"/>
      <color rgb="FF0E2746"/>
      <name val="Open Sans"/>
      <family val="2"/>
    </font>
    <font>
      <b/>
      <sz val="12"/>
      <color rgb="FF0E2746"/>
      <name val="Open Sans"/>
      <family val="2"/>
    </font>
    <font>
      <b/>
      <sz val="18"/>
      <color theme="2"/>
      <name val="Open Sans"/>
      <family val="2"/>
    </font>
    <font>
      <b/>
      <strike/>
      <sz val="12"/>
      <color theme="1"/>
      <name val="Open Sans"/>
      <family val="2"/>
    </font>
    <font>
      <sz val="12"/>
      <color rgb="FFFF0000"/>
      <name val="Open Sans"/>
      <family val="2"/>
    </font>
    <font>
      <strike/>
      <sz val="12"/>
      <name val="Calibri"/>
      <family val="2"/>
    </font>
    <font>
      <b/>
      <sz val="12"/>
      <color rgb="FF00AAAF"/>
      <name val="Open Sans"/>
      <family val="2"/>
    </font>
    <font>
      <i/>
      <sz val="12"/>
      <color theme="1"/>
      <name val="Open Sans"/>
      <family val="2"/>
    </font>
    <font>
      <b/>
      <sz val="11"/>
      <color rgb="FF00AAAF"/>
      <name val="Open Sans"/>
      <family val="2"/>
    </font>
    <font>
      <sz val="10"/>
      <color rgb="FF000000"/>
      <name val="Arial"/>
      <family val="2"/>
    </font>
    <font>
      <sz val="12"/>
      <color theme="2"/>
      <name val="Arial"/>
      <family val="2"/>
    </font>
    <font>
      <sz val="12"/>
      <color rgb="FF00AAAF"/>
      <name val="Arial"/>
      <family val="2"/>
    </font>
    <font>
      <sz val="12"/>
      <color theme="0"/>
      <name val="Arial"/>
      <family val="2"/>
    </font>
    <font>
      <vertAlign val="superscript"/>
      <sz val="12"/>
      <name val="Open Sans"/>
      <family val="2"/>
    </font>
    <font>
      <sz val="12"/>
      <color rgb="FFFF00FF"/>
      <name val="Open Sans"/>
      <family val="2"/>
    </font>
    <font>
      <sz val="9"/>
      <color indexed="81"/>
      <name val="Tahoma"/>
      <family val="2"/>
    </font>
    <font>
      <b/>
      <sz val="9"/>
      <color indexed="81"/>
      <name val="Tahoma"/>
      <family val="2"/>
    </font>
    <font>
      <sz val="10"/>
      <color rgb="FF0E2746"/>
      <name val="Open Sans"/>
      <family val="2"/>
    </font>
    <font>
      <b/>
      <sz val="10"/>
      <color theme="0"/>
      <name val="Open Sans"/>
      <family val="2"/>
    </font>
    <font>
      <b/>
      <sz val="24"/>
      <color theme="1"/>
      <name val="Open Sans"/>
      <family val="2"/>
    </font>
    <font>
      <b/>
      <sz val="14"/>
      <color rgb="FF000000"/>
      <name val="Open Sans"/>
      <family val="2"/>
    </font>
    <font>
      <b/>
      <vertAlign val="superscript"/>
      <sz val="11"/>
      <color theme="1"/>
      <name val="Open Sans"/>
      <family val="2"/>
    </font>
    <font>
      <sz val="10"/>
      <color theme="1"/>
      <name val="Arial"/>
      <family val="2"/>
    </font>
    <font>
      <sz val="10"/>
      <color theme="1"/>
      <name val="Aptos Narrow"/>
      <family val="2"/>
    </font>
    <font>
      <sz val="10"/>
      <color rgb="FF222222"/>
      <name val="Open Sans"/>
      <family val="2"/>
    </font>
    <font>
      <sz val="10"/>
      <color theme="1"/>
      <name val="Calibri"/>
      <family val="2"/>
      <scheme val="major"/>
    </font>
    <font>
      <b/>
      <sz val="10"/>
      <color theme="0"/>
      <name val="Arial"/>
      <family val="2"/>
    </font>
    <font>
      <b/>
      <sz val="10"/>
      <name val="Arial"/>
      <family val="2"/>
    </font>
    <font>
      <b/>
      <sz val="12"/>
      <color rgb="FF222F4F"/>
      <name val="Open Sans"/>
      <family val="2"/>
    </font>
    <font>
      <b/>
      <sz val="12"/>
      <color theme="1"/>
      <name val="Calibri"/>
      <family val="2"/>
      <scheme val="major"/>
    </font>
    <font>
      <b/>
      <sz val="16"/>
      <color rgb="FFFFFFFF"/>
      <name val="Open Sans"/>
      <family val="2"/>
    </font>
    <font>
      <b/>
      <u/>
      <sz val="12"/>
      <color theme="1"/>
      <name val="Open Sans"/>
      <family val="2"/>
    </font>
    <font>
      <b/>
      <sz val="10"/>
      <color theme="1"/>
      <name val="Arial"/>
      <family val="2"/>
    </font>
    <font>
      <b/>
      <i/>
      <sz val="16"/>
      <color theme="1"/>
      <name val="Open Sans"/>
      <family val="2"/>
    </font>
    <font>
      <b/>
      <strike/>
      <sz val="10"/>
      <color theme="1"/>
      <name val="Open Sans"/>
      <family val="2"/>
    </font>
    <font>
      <strike/>
      <sz val="10"/>
      <color theme="1"/>
      <name val="Open Sans"/>
      <family val="2"/>
    </font>
    <font>
      <b/>
      <vertAlign val="superscript"/>
      <sz val="12"/>
      <color rgb="FF000000"/>
      <name val="Open Sans"/>
      <family val="2"/>
    </font>
    <font>
      <b/>
      <i/>
      <sz val="16"/>
      <color theme="0"/>
      <name val="Open Sans"/>
      <family val="2"/>
    </font>
    <font>
      <b/>
      <i/>
      <sz val="18"/>
      <color theme="1"/>
      <name val="Open Sans"/>
      <family val="2"/>
    </font>
    <font>
      <b/>
      <vertAlign val="superscript"/>
      <sz val="30"/>
      <color theme="1"/>
      <name val="Open Sans"/>
      <family val="2"/>
    </font>
    <font>
      <b/>
      <vertAlign val="superscript"/>
      <sz val="18"/>
      <color theme="2"/>
      <name val="Open Sans"/>
      <family val="2"/>
    </font>
    <font>
      <b/>
      <vertAlign val="superscript"/>
      <sz val="10"/>
      <color theme="1"/>
      <name val="Open Sans"/>
      <family val="2"/>
    </font>
  </fonts>
  <fills count="79">
    <fill>
      <patternFill patternType="none"/>
    </fill>
    <fill>
      <patternFill patternType="gray125"/>
    </fill>
    <fill>
      <patternFill patternType="solid">
        <fgColor rgb="FF222F4F"/>
        <bgColor rgb="FF222F4F"/>
      </patternFill>
    </fill>
    <fill>
      <patternFill patternType="solid">
        <fgColor theme="0"/>
        <bgColor theme="0"/>
      </patternFill>
    </fill>
    <fill>
      <patternFill patternType="solid">
        <fgColor rgb="FF00AAAF"/>
        <bgColor rgb="FF00AAAF"/>
      </patternFill>
    </fill>
    <fill>
      <patternFill patternType="solid">
        <fgColor rgb="FFFFFFFF"/>
        <bgColor rgb="FFFFFFFF"/>
      </patternFill>
    </fill>
    <fill>
      <patternFill patternType="darkUp">
        <fgColor rgb="FF000000"/>
        <bgColor rgb="FFFFFFFF"/>
      </patternFill>
    </fill>
    <fill>
      <patternFill patternType="solid">
        <fgColor rgb="FF00AAAF"/>
        <bgColor indexed="64"/>
      </patternFill>
    </fill>
    <fill>
      <patternFill patternType="solid">
        <fgColor theme="0"/>
        <bgColor indexed="64"/>
      </patternFill>
    </fill>
    <fill>
      <patternFill patternType="solid">
        <fgColor rgb="FF222F4F"/>
        <bgColor indexed="64"/>
      </patternFill>
    </fill>
    <fill>
      <patternFill patternType="solid">
        <fgColor rgb="FF0E2746"/>
        <bgColor rgb="FF20124D"/>
      </patternFill>
    </fill>
    <fill>
      <patternFill patternType="solid">
        <fgColor rgb="FF00AAAF"/>
        <bgColor rgb="FFE3D656"/>
      </patternFill>
    </fill>
    <fill>
      <patternFill patternType="darkUp">
        <bgColor theme="2"/>
      </patternFill>
    </fill>
    <fill>
      <patternFill patternType="darkUp"/>
    </fill>
    <fill>
      <patternFill patternType="solid">
        <fgColor rgb="FFFFCF34"/>
        <bgColor indexed="64"/>
      </patternFill>
    </fill>
    <fill>
      <patternFill patternType="solid">
        <fgColor theme="2"/>
        <bgColor theme="0"/>
      </patternFill>
    </fill>
    <fill>
      <patternFill patternType="solid">
        <fgColor theme="2"/>
        <bgColor indexed="64"/>
      </patternFill>
    </fill>
    <fill>
      <patternFill patternType="solid">
        <fgColor rgb="FF6E4692"/>
        <bgColor indexed="64"/>
      </patternFill>
    </fill>
    <fill>
      <patternFill patternType="solid">
        <fgColor rgb="FF6E4692"/>
        <bgColor rgb="FF00AAAF"/>
      </patternFill>
    </fill>
    <fill>
      <patternFill patternType="solid">
        <fgColor rgb="FF222F4F"/>
        <bgColor rgb="FF00AAAF"/>
      </patternFill>
    </fill>
    <fill>
      <patternFill patternType="solid">
        <fgColor rgb="FF5F78BB"/>
        <bgColor indexed="64"/>
      </patternFill>
    </fill>
    <fill>
      <patternFill patternType="solid">
        <fgColor rgb="FF5F78BB"/>
        <bgColor rgb="FF00AAAF"/>
      </patternFill>
    </fill>
    <fill>
      <patternFill patternType="solid">
        <fgColor rgb="FFFFCF34"/>
        <bgColor rgb="FF00AAAF"/>
      </patternFill>
    </fill>
    <fill>
      <patternFill patternType="solid">
        <fgColor rgb="FFDFFD61"/>
        <bgColor indexed="64"/>
      </patternFill>
    </fill>
    <fill>
      <patternFill patternType="solid">
        <fgColor rgb="FFDFFD61"/>
        <bgColor rgb="FF00AAAF"/>
      </patternFill>
    </fill>
    <fill>
      <patternFill patternType="solid">
        <fgColor rgb="FFDFFD61"/>
        <bgColor theme="0"/>
      </patternFill>
    </fill>
    <fill>
      <patternFill patternType="solid">
        <fgColor rgb="FF0E2746"/>
        <bgColor rgb="FF222F4F"/>
      </patternFill>
    </fill>
    <fill>
      <patternFill patternType="solid">
        <fgColor rgb="FF0E2746"/>
        <bgColor indexed="64"/>
      </patternFill>
    </fill>
    <fill>
      <patternFill patternType="solid">
        <fgColor theme="2"/>
        <bgColor rgb="FFE3D656"/>
      </patternFill>
    </fill>
    <fill>
      <patternFill patternType="solid">
        <fgColor theme="0"/>
        <bgColor rgb="FFBFBFBF"/>
      </patternFill>
    </fill>
    <fill>
      <patternFill patternType="solid">
        <fgColor rgb="FF5F78BB"/>
        <bgColor rgb="FFD8D8D8"/>
      </patternFill>
    </fill>
    <fill>
      <patternFill patternType="solid">
        <fgColor auto="1"/>
        <bgColor theme="0"/>
      </patternFill>
    </fill>
    <fill>
      <patternFill patternType="solid">
        <fgColor rgb="FFEDECDE"/>
        <bgColor rgb="FFE3D656"/>
      </patternFill>
    </fill>
    <fill>
      <patternFill patternType="solid">
        <fgColor rgb="FF0E2746"/>
        <bgColor rgb="FF00AAAF"/>
      </patternFill>
    </fill>
    <fill>
      <patternFill patternType="solid">
        <fgColor rgb="FFEDECE0"/>
        <bgColor theme="0"/>
      </patternFill>
    </fill>
    <fill>
      <patternFill patternType="solid">
        <fgColor rgb="FFEDECE0"/>
        <bgColor rgb="FF00AAAF"/>
      </patternFill>
    </fill>
    <fill>
      <patternFill patternType="solid">
        <fgColor rgb="FF0E2746"/>
        <bgColor rgb="FF000000"/>
      </patternFill>
    </fill>
    <fill>
      <patternFill patternType="solid">
        <fgColor rgb="FF3D65A5"/>
        <bgColor rgb="FFE3D656"/>
      </patternFill>
    </fill>
    <fill>
      <patternFill patternType="solid">
        <fgColor rgb="FF3D65A5"/>
        <bgColor indexed="64"/>
      </patternFill>
    </fill>
    <fill>
      <patternFill patternType="solid">
        <fgColor rgb="FFF05039"/>
        <bgColor rgb="FFE3D656"/>
      </patternFill>
    </fill>
    <fill>
      <patternFill patternType="solid">
        <fgColor rgb="FFF05039"/>
        <bgColor indexed="64"/>
      </patternFill>
    </fill>
    <fill>
      <patternFill patternType="solid">
        <fgColor rgb="FFDFFD61"/>
        <bgColor rgb="FFFF9933"/>
      </patternFill>
    </fill>
    <fill>
      <patternFill patternType="solid">
        <fgColor rgb="FFB5E3E8"/>
        <bgColor indexed="64"/>
      </patternFill>
    </fill>
    <fill>
      <patternFill patternType="solid">
        <fgColor rgb="FFB5E3E8"/>
        <bgColor rgb="FF00AAAF"/>
      </patternFill>
    </fill>
    <fill>
      <patternFill patternType="solid">
        <fgColor rgb="FFB5E3E8"/>
        <bgColor theme="8" tint="0.59996337778862885"/>
      </patternFill>
    </fill>
    <fill>
      <patternFill patternType="solid">
        <fgColor rgb="FFB5E3E8"/>
        <bgColor theme="0"/>
      </patternFill>
    </fill>
    <fill>
      <patternFill patternType="solid">
        <fgColor rgb="FFEDECE0"/>
        <bgColor indexed="64"/>
      </patternFill>
    </fill>
    <fill>
      <patternFill patternType="solid">
        <fgColor rgb="FFB5E3E8"/>
        <bgColor rgb="FFB5E3E8"/>
      </patternFill>
    </fill>
    <fill>
      <patternFill patternType="solid">
        <fgColor rgb="FFB5E3E8"/>
        <bgColor theme="1"/>
      </patternFill>
    </fill>
    <fill>
      <patternFill patternType="solid">
        <fgColor rgb="FF6E4692"/>
        <bgColor theme="0"/>
      </patternFill>
    </fill>
    <fill>
      <patternFill patternType="solid">
        <fgColor rgb="FFEDECE0"/>
        <bgColor rgb="FFE3D656"/>
      </patternFill>
    </fill>
    <fill>
      <patternFill patternType="solid">
        <fgColor rgb="FFEDECE0"/>
        <bgColor rgb="FFBFBFBF"/>
      </patternFill>
    </fill>
    <fill>
      <patternFill patternType="solid">
        <fgColor rgb="FFEDECE0"/>
        <bgColor rgb="FFD8D8D8"/>
      </patternFill>
    </fill>
    <fill>
      <patternFill patternType="solid">
        <fgColor rgb="FFDFFD61"/>
        <bgColor rgb="FFFDA35F"/>
      </patternFill>
    </fill>
    <fill>
      <patternFill patternType="solid">
        <fgColor theme="0" tint="-4.9989318521683403E-2"/>
        <bgColor indexed="64"/>
      </patternFill>
    </fill>
    <fill>
      <patternFill patternType="solid">
        <fgColor rgb="FFEDECDE"/>
        <bgColor indexed="64"/>
      </patternFill>
    </fill>
    <fill>
      <patternFill patternType="solid">
        <fgColor rgb="FFEDECDE"/>
        <bgColor rgb="FFD8D8D8"/>
      </patternFill>
    </fill>
    <fill>
      <patternFill patternType="solid">
        <fgColor rgb="FFEDECDE"/>
        <bgColor rgb="FFBFBFBF"/>
      </patternFill>
    </fill>
    <fill>
      <patternFill patternType="solid">
        <fgColor rgb="FFEDECDE"/>
        <bgColor theme="0"/>
      </patternFill>
    </fill>
    <fill>
      <patternFill patternType="solid">
        <fgColor rgb="FFEDECDE"/>
        <bgColor auto="1"/>
      </patternFill>
    </fill>
    <fill>
      <patternFill patternType="solid">
        <fgColor rgb="FFFFFFFF"/>
        <bgColor indexed="64"/>
      </patternFill>
    </fill>
    <fill>
      <patternFill patternType="solid">
        <fgColor rgb="FFEDECE0"/>
        <bgColor auto="1"/>
      </patternFill>
    </fill>
    <fill>
      <patternFill patternType="solid">
        <fgColor rgb="FFE5B8B7"/>
        <bgColor indexed="64"/>
      </patternFill>
    </fill>
    <fill>
      <patternFill patternType="solid">
        <fgColor rgb="FFC2D69B"/>
        <bgColor indexed="64"/>
      </patternFill>
    </fill>
    <fill>
      <patternFill patternType="solid">
        <fgColor rgb="FFFFFFFF"/>
        <bgColor theme="0"/>
      </patternFill>
    </fill>
    <fill>
      <patternFill patternType="darkUp">
        <fgColor theme="1"/>
        <bgColor rgb="FFFFFFFF"/>
      </patternFill>
    </fill>
    <fill>
      <patternFill patternType="darkUp">
        <fgColor theme="0"/>
        <bgColor theme="0"/>
      </patternFill>
    </fill>
    <fill>
      <patternFill patternType="solid">
        <fgColor rgb="FF00AAAF"/>
        <bgColor rgb="FFBFBFBF"/>
      </patternFill>
    </fill>
    <fill>
      <patternFill patternType="solid">
        <fgColor rgb="FFEDECDE"/>
        <bgColor rgb="FF00AAAF"/>
      </patternFill>
    </fill>
    <fill>
      <patternFill patternType="solid">
        <fgColor rgb="FFEDECDE"/>
        <bgColor theme="1"/>
      </patternFill>
    </fill>
    <fill>
      <patternFill patternType="solid">
        <fgColor rgb="FFB5E3E8"/>
        <bgColor rgb="FFE3D656"/>
      </patternFill>
    </fill>
    <fill>
      <patternFill patternType="solid">
        <fgColor rgb="FFFFFFFF"/>
        <bgColor auto="1"/>
      </patternFill>
    </fill>
    <fill>
      <patternFill patternType="solid">
        <fgColor rgb="FF7030A0"/>
        <bgColor indexed="64"/>
      </patternFill>
    </fill>
    <fill>
      <patternFill patternType="solid">
        <fgColor rgb="FFEDECE0"/>
        <bgColor rgb="FF3D65A5"/>
      </patternFill>
    </fill>
    <fill>
      <patternFill patternType="solid">
        <fgColor rgb="FFEDECDE"/>
        <bgColor rgb="FF3D65A5"/>
      </patternFill>
    </fill>
    <fill>
      <patternFill patternType="solid">
        <fgColor rgb="FFB5E3E8"/>
        <bgColor rgb="FF3D65A5"/>
      </patternFill>
    </fill>
    <fill>
      <patternFill patternType="solid">
        <fgColor rgb="FF5F78BB"/>
        <bgColor rgb="FF3D65A5"/>
      </patternFill>
    </fill>
    <fill>
      <patternFill patternType="solid">
        <fgColor rgb="FF222F4F"/>
        <bgColor rgb="FF3D65A5"/>
      </patternFill>
    </fill>
    <fill>
      <patternFill patternType="darkUp">
        <fgColor theme="1"/>
      </patternFill>
    </fill>
  </fills>
  <borders count="230">
    <border>
      <left/>
      <right/>
      <top/>
      <bottom/>
      <diagonal/>
    </border>
    <border>
      <left style="medium">
        <color rgb="FF000000"/>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right/>
      <top/>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style="medium">
        <color rgb="FF000000"/>
      </left>
      <right style="medium">
        <color rgb="FF000000"/>
      </right>
      <top/>
      <bottom/>
      <diagonal/>
    </border>
    <border>
      <left/>
      <right/>
      <top style="medium">
        <color rgb="FF000000"/>
      </top>
      <bottom/>
      <diagonal/>
    </border>
    <border>
      <left/>
      <right/>
      <top style="medium">
        <color rgb="FF000000"/>
      </top>
      <bottom/>
      <diagonal/>
    </border>
    <border>
      <left/>
      <right/>
      <top style="medium">
        <color rgb="FF000000"/>
      </top>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bottom/>
      <diagonal/>
    </border>
    <border>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right/>
      <top style="thin">
        <color rgb="FF000000"/>
      </top>
      <bottom style="thin">
        <color rgb="FF000000"/>
      </bottom>
      <diagonal/>
    </border>
    <border>
      <left/>
      <right/>
      <top style="medium">
        <color rgb="FF000000"/>
      </top>
      <bottom style="medium">
        <color rgb="FF000000"/>
      </bottom>
      <diagonal/>
    </border>
    <border>
      <left style="thin">
        <color rgb="FF000000"/>
      </left>
      <right style="thin">
        <color rgb="FF000000"/>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right style="medium">
        <color rgb="FF000000"/>
      </right>
      <top/>
      <bottom/>
      <diagonal/>
    </border>
    <border>
      <left/>
      <right style="thin">
        <color rgb="FF000000"/>
      </right>
      <top/>
      <bottom/>
      <diagonal/>
    </border>
    <border>
      <left/>
      <right/>
      <top/>
      <bottom/>
      <diagonal/>
    </border>
    <border>
      <left/>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style="medium">
        <color auto="1"/>
      </bottom>
      <diagonal/>
    </border>
    <border>
      <left/>
      <right style="thin">
        <color auto="1"/>
      </right>
      <top/>
      <bottom style="medium">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auto="1"/>
      </left>
      <right style="medium">
        <color auto="1"/>
      </right>
      <top style="thin">
        <color auto="1"/>
      </top>
      <bottom style="medium">
        <color auto="1"/>
      </bottom>
      <diagonal/>
    </border>
    <border>
      <left style="thin">
        <color auto="1"/>
      </left>
      <right/>
      <top style="thin">
        <color rgb="FF000000"/>
      </top>
      <bottom style="thin">
        <color auto="1"/>
      </bottom>
      <diagonal/>
    </border>
    <border>
      <left/>
      <right/>
      <top style="thin">
        <color rgb="FF000000"/>
      </top>
      <bottom style="thin">
        <color auto="1"/>
      </bottom>
      <diagonal/>
    </border>
    <border>
      <left/>
      <right style="medium">
        <color indexed="64"/>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thin">
        <color auto="1"/>
      </right>
      <top/>
      <bottom/>
      <diagonal/>
    </border>
    <border>
      <left/>
      <right style="medium">
        <color indexed="64"/>
      </right>
      <top/>
      <bottom style="medium">
        <color indexed="64"/>
      </bottom>
      <diagonal/>
    </border>
    <border>
      <left/>
      <right style="medium">
        <color indexed="64"/>
      </right>
      <top style="medium">
        <color indexed="64"/>
      </top>
      <bottom style="thin">
        <color auto="1"/>
      </bottom>
      <diagonal/>
    </border>
    <border>
      <left style="thin">
        <color auto="1"/>
      </left>
      <right/>
      <top/>
      <bottom/>
      <diagonal/>
    </border>
    <border>
      <left/>
      <right style="medium">
        <color indexed="64"/>
      </right>
      <top/>
      <bottom/>
      <diagonal/>
    </border>
    <border>
      <left style="thin">
        <color rgb="FF000000"/>
      </left>
      <right/>
      <top style="thin">
        <color auto="1"/>
      </top>
      <bottom style="thin">
        <color auto="1"/>
      </bottom>
      <diagonal/>
    </border>
    <border>
      <left/>
      <right/>
      <top/>
      <bottom style="medium">
        <color indexed="64"/>
      </bottom>
      <diagonal/>
    </border>
    <border>
      <left style="medium">
        <color indexed="64"/>
      </left>
      <right style="thin">
        <color rgb="FF000000"/>
      </right>
      <top style="medium">
        <color indexed="64"/>
      </top>
      <bottom/>
      <diagonal/>
    </border>
    <border>
      <left style="thin">
        <color rgb="FF000000"/>
      </left>
      <right style="medium">
        <color indexed="64"/>
      </right>
      <top style="thin">
        <color rgb="FF000000"/>
      </top>
      <bottom style="thin">
        <color rgb="FF000000"/>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medium">
        <color indexed="64"/>
      </left>
      <right/>
      <top style="thin">
        <color auto="1"/>
      </top>
      <bottom style="thin">
        <color auto="1"/>
      </bottom>
      <diagonal/>
    </border>
    <border>
      <left style="medium">
        <color indexed="64"/>
      </left>
      <right/>
      <top style="medium">
        <color indexed="64"/>
      </top>
      <bottom style="medium">
        <color auto="1"/>
      </bottom>
      <diagonal/>
    </border>
    <border>
      <left/>
      <right/>
      <top style="medium">
        <color indexed="64"/>
      </top>
      <bottom style="medium">
        <color auto="1"/>
      </bottom>
      <diagonal/>
    </border>
    <border>
      <left/>
      <right/>
      <top style="medium">
        <color auto="1"/>
      </top>
      <bottom/>
      <diagonal/>
    </border>
    <border>
      <left/>
      <right style="thin">
        <color auto="1"/>
      </right>
      <top style="medium">
        <color auto="1"/>
      </top>
      <bottom/>
      <diagonal/>
    </border>
    <border>
      <left style="thin">
        <color auto="1"/>
      </left>
      <right style="thin">
        <color auto="1"/>
      </right>
      <top/>
      <bottom/>
      <diagonal/>
    </border>
    <border>
      <left style="medium">
        <color indexed="64"/>
      </left>
      <right/>
      <top style="medium">
        <color indexed="64"/>
      </top>
      <bottom style="thin">
        <color auto="1"/>
      </bottom>
      <diagonal/>
    </border>
    <border>
      <left style="medium">
        <color indexed="64"/>
      </left>
      <right/>
      <top style="thin">
        <color auto="1"/>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auto="1"/>
      </bottom>
      <diagonal/>
    </border>
    <border>
      <left style="thin">
        <color auto="1"/>
      </left>
      <right style="thin">
        <color indexed="64"/>
      </right>
      <top style="medium">
        <color auto="1"/>
      </top>
      <bottom/>
      <diagonal/>
    </border>
    <border>
      <left style="thin">
        <color rgb="FF000000"/>
      </left>
      <right/>
      <top/>
      <bottom style="thin">
        <color indexed="64"/>
      </bottom>
      <diagonal/>
    </border>
    <border>
      <left style="thin">
        <color rgb="FF000000"/>
      </left>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rgb="FF000000"/>
      </left>
      <right style="thin">
        <color rgb="FF000000"/>
      </right>
      <top/>
      <bottom style="thin">
        <color indexed="64"/>
      </bottom>
      <diagonal/>
    </border>
    <border>
      <left style="medium">
        <color indexed="64"/>
      </left>
      <right/>
      <top style="thin">
        <color auto="1"/>
      </top>
      <bottom/>
      <diagonal/>
    </border>
    <border>
      <left style="thin">
        <color rgb="FF000000"/>
      </left>
      <right/>
      <top style="medium">
        <color indexed="64"/>
      </top>
      <bottom style="thin">
        <color indexed="64"/>
      </bottom>
      <diagonal/>
    </border>
    <border>
      <left/>
      <right style="thin">
        <color rgb="FF000000"/>
      </right>
      <top style="medium">
        <color indexed="64"/>
      </top>
      <bottom style="thin">
        <color indexed="64"/>
      </bottom>
      <diagonal/>
    </border>
    <border>
      <left/>
      <right style="thin">
        <color rgb="FF000000"/>
      </right>
      <top/>
      <bottom style="thin">
        <color auto="1"/>
      </bottom>
      <diagonal/>
    </border>
    <border>
      <left style="thin">
        <color rgb="FF000000"/>
      </left>
      <right/>
      <top style="medium">
        <color rgb="FF000000"/>
      </top>
      <bottom/>
      <diagonal/>
    </border>
    <border>
      <left style="medium">
        <color indexed="64"/>
      </left>
      <right style="thin">
        <color auto="1"/>
      </right>
      <top/>
      <bottom style="medium">
        <color indexed="64"/>
      </bottom>
      <diagonal/>
    </border>
    <border>
      <left/>
      <right/>
      <top style="thin">
        <color auto="1"/>
      </top>
      <bottom style="medium">
        <color rgb="FF000000"/>
      </bottom>
      <diagonal/>
    </border>
    <border>
      <left style="medium">
        <color indexed="64"/>
      </left>
      <right/>
      <top/>
      <bottom style="thin">
        <color auto="1"/>
      </bottom>
      <diagonal/>
    </border>
    <border>
      <left style="thin">
        <color auto="1"/>
      </left>
      <right style="medium">
        <color indexed="64"/>
      </right>
      <top style="thin">
        <color auto="1"/>
      </top>
      <bottom/>
      <diagonal/>
    </border>
    <border>
      <left style="thin">
        <color auto="1"/>
      </left>
      <right style="medium">
        <color indexed="64"/>
      </right>
      <top/>
      <bottom style="thin">
        <color auto="1"/>
      </bottom>
      <diagonal/>
    </border>
    <border>
      <left style="thin">
        <color auto="1"/>
      </left>
      <right/>
      <top style="medium">
        <color indexed="64"/>
      </top>
      <bottom style="medium">
        <color indexed="64"/>
      </bottom>
      <diagonal/>
    </border>
    <border>
      <left/>
      <right style="thin">
        <color auto="1"/>
      </right>
      <top style="medium">
        <color auto="1"/>
      </top>
      <bottom style="medium">
        <color indexed="64"/>
      </bottom>
      <diagonal/>
    </border>
    <border>
      <left style="thin">
        <color rgb="FF000000"/>
      </left>
      <right style="thin">
        <color rgb="FF000000"/>
      </right>
      <top style="medium">
        <color indexed="64"/>
      </top>
      <bottom style="thin">
        <color rgb="FF000000"/>
      </bottom>
      <diagonal/>
    </border>
    <border>
      <left/>
      <right style="medium">
        <color indexed="64"/>
      </right>
      <top style="thin">
        <color rgb="FF000000"/>
      </top>
      <bottom style="medium">
        <color indexed="64"/>
      </bottom>
      <diagonal/>
    </border>
    <border>
      <left/>
      <right style="medium">
        <color indexed="64"/>
      </right>
      <top/>
      <bottom style="thin">
        <color auto="1"/>
      </bottom>
      <diagonal/>
    </border>
    <border>
      <left style="medium">
        <color rgb="FF000000"/>
      </left>
      <right style="medium">
        <color rgb="FF000000"/>
      </right>
      <top/>
      <bottom style="medium">
        <color rgb="FF000000"/>
      </bottom>
      <diagonal/>
    </border>
    <border>
      <left/>
      <right style="medium">
        <color rgb="FF000000"/>
      </right>
      <top style="thin">
        <color auto="1"/>
      </top>
      <bottom style="thin">
        <color auto="1"/>
      </bottom>
      <diagonal/>
    </border>
    <border>
      <left style="thin">
        <color auto="1"/>
      </left>
      <right/>
      <top style="thin">
        <color auto="1"/>
      </top>
      <bottom style="medium">
        <color rgb="FF000000"/>
      </bottom>
      <diagonal/>
    </border>
    <border>
      <left style="thin">
        <color rgb="FF000000"/>
      </left>
      <right style="thin">
        <color rgb="FF000000"/>
      </right>
      <top style="medium">
        <color rgb="FF000000"/>
      </top>
      <bottom/>
      <diagonal/>
    </border>
    <border>
      <left/>
      <right style="medium">
        <color auto="1"/>
      </right>
      <top style="thin">
        <color auto="1"/>
      </top>
      <bottom/>
      <diagonal/>
    </border>
    <border>
      <left style="thin">
        <color auto="1"/>
      </left>
      <right style="thin">
        <color auto="1"/>
      </right>
      <top style="medium">
        <color rgb="FF000000"/>
      </top>
      <bottom style="medium">
        <color rgb="FF000000"/>
      </bottom>
      <diagonal/>
    </border>
    <border>
      <left style="thin">
        <color auto="1"/>
      </left>
      <right style="medium">
        <color rgb="FF000000"/>
      </right>
      <top style="medium">
        <color rgb="FF000000"/>
      </top>
      <bottom style="medium">
        <color rgb="FF000000"/>
      </bottom>
      <diagonal/>
    </border>
    <border>
      <left/>
      <right style="medium">
        <color auto="1"/>
      </right>
      <top/>
      <bottom style="thin">
        <color rgb="FF000000"/>
      </bottom>
      <diagonal/>
    </border>
    <border>
      <left style="medium">
        <color rgb="FF000000"/>
      </left>
      <right style="medium">
        <color indexed="64"/>
      </right>
      <top/>
      <bottom/>
      <diagonal/>
    </border>
    <border>
      <left style="thin">
        <color auto="1"/>
      </left>
      <right/>
      <top style="medium">
        <color indexed="64"/>
      </top>
      <bottom/>
      <diagonal/>
    </border>
    <border>
      <left style="medium">
        <color rgb="FF000000"/>
      </left>
      <right style="medium">
        <color indexed="64"/>
      </right>
      <top style="medium">
        <color rgb="FF000000"/>
      </top>
      <bottom style="medium">
        <color indexed="64"/>
      </bottom>
      <diagonal/>
    </border>
    <border>
      <left style="medium">
        <color rgb="FF000000"/>
      </left>
      <right style="medium">
        <color indexed="64"/>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diagonal/>
    </border>
    <border>
      <left style="medium">
        <color rgb="FF000000"/>
      </left>
      <right style="medium">
        <color indexed="64"/>
      </right>
      <top/>
      <bottom style="medium">
        <color indexed="64"/>
      </bottom>
      <diagonal/>
    </border>
    <border>
      <left style="medium">
        <color indexed="64"/>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style="medium">
        <color indexed="64"/>
      </right>
      <top style="medium">
        <color rgb="FF000000"/>
      </top>
      <bottom/>
      <diagonal/>
    </border>
    <border>
      <left style="medium">
        <color indexed="64"/>
      </left>
      <right/>
      <top style="medium">
        <color rgb="FF000000"/>
      </top>
      <bottom/>
      <diagonal/>
    </border>
    <border>
      <left style="thin">
        <color auto="1"/>
      </left>
      <right style="thin">
        <color auto="1"/>
      </right>
      <top style="medium">
        <color rgb="FF000000"/>
      </top>
      <bottom style="thin">
        <color auto="1"/>
      </bottom>
      <diagonal/>
    </border>
    <border>
      <left/>
      <right style="thin">
        <color auto="1"/>
      </right>
      <top style="medium">
        <color rgb="FF000000"/>
      </top>
      <bottom style="medium">
        <color indexed="64"/>
      </bottom>
      <diagonal/>
    </border>
    <border>
      <left style="thin">
        <color auto="1"/>
      </left>
      <right/>
      <top style="medium">
        <color rgb="FF000000"/>
      </top>
      <bottom style="medium">
        <color indexed="64"/>
      </bottom>
      <diagonal/>
    </border>
    <border>
      <left style="thin">
        <color rgb="FF000000"/>
      </left>
      <right style="thin">
        <color rgb="FF000000"/>
      </right>
      <top style="medium">
        <color indexed="64"/>
      </top>
      <bottom/>
      <diagonal/>
    </border>
    <border>
      <left style="thin">
        <color auto="1"/>
      </left>
      <right style="medium">
        <color rgb="FF000000"/>
      </right>
      <top style="thin">
        <color auto="1"/>
      </top>
      <bottom style="thin">
        <color auto="1"/>
      </bottom>
      <diagonal/>
    </border>
    <border>
      <left style="thin">
        <color rgb="FF000000"/>
      </left>
      <right style="thin">
        <color rgb="FF000000"/>
      </right>
      <top/>
      <bottom/>
      <diagonal/>
    </border>
    <border>
      <left style="medium">
        <color rgb="FF000000"/>
      </left>
      <right style="medium">
        <color rgb="FF000000"/>
      </right>
      <top style="medium">
        <color rgb="FF000000"/>
      </top>
      <bottom/>
      <diagonal/>
    </border>
    <border>
      <left style="medium">
        <color indexed="64"/>
      </left>
      <right style="thin">
        <color indexed="64"/>
      </right>
      <top style="thin">
        <color auto="1"/>
      </top>
      <bottom/>
      <diagonal/>
    </border>
    <border>
      <left style="medium">
        <color indexed="64"/>
      </left>
      <right style="thin">
        <color indexed="64"/>
      </right>
      <top/>
      <bottom/>
      <diagonal/>
    </border>
    <border>
      <left style="thin">
        <color auto="1"/>
      </left>
      <right style="medium">
        <color rgb="FF000000"/>
      </right>
      <top style="medium">
        <color auto="1"/>
      </top>
      <bottom style="thin">
        <color auto="1"/>
      </bottom>
      <diagonal/>
    </border>
    <border>
      <left style="thin">
        <color auto="1"/>
      </left>
      <right style="medium">
        <color rgb="FF000000"/>
      </right>
      <top style="thin">
        <color auto="1"/>
      </top>
      <bottom/>
      <diagonal/>
    </border>
    <border>
      <left style="thin">
        <color auto="1"/>
      </left>
      <right style="medium">
        <color rgb="FF000000"/>
      </right>
      <top style="thin">
        <color auto="1"/>
      </top>
      <bottom style="medium">
        <color rgb="FF000000"/>
      </bottom>
      <diagonal/>
    </border>
    <border>
      <left style="thin">
        <color auto="1"/>
      </left>
      <right style="medium">
        <color rgb="FF000000"/>
      </right>
      <top style="medium">
        <color rgb="FF000000"/>
      </top>
      <bottom style="thin">
        <color auto="1"/>
      </bottom>
      <diagonal/>
    </border>
    <border>
      <left style="thin">
        <color rgb="FF000000"/>
      </left>
      <right/>
      <top style="thin">
        <color auto="1"/>
      </top>
      <bottom/>
      <diagonal/>
    </border>
    <border>
      <left style="thin">
        <color indexed="64"/>
      </left>
      <right style="thin">
        <color indexed="64"/>
      </right>
      <top style="thin">
        <color rgb="FF000000"/>
      </top>
      <bottom/>
      <diagonal/>
    </border>
    <border>
      <left/>
      <right style="thin">
        <color rgb="FF000000"/>
      </right>
      <top style="medium">
        <color indexed="64"/>
      </top>
      <bottom/>
      <diagonal/>
    </border>
    <border>
      <left style="thin">
        <color indexed="64"/>
      </left>
      <right style="thin">
        <color indexed="64"/>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auto="1"/>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thin">
        <color auto="1"/>
      </left>
      <right style="medium">
        <color rgb="FF000000"/>
      </right>
      <top/>
      <bottom/>
      <diagonal/>
    </border>
    <border>
      <left style="thin">
        <color auto="1"/>
      </left>
      <right style="thin">
        <color auto="1"/>
      </right>
      <top style="thin">
        <color auto="1"/>
      </top>
      <bottom style="medium">
        <color rgb="FF000000"/>
      </bottom>
      <diagonal/>
    </border>
    <border>
      <left style="medium">
        <color auto="1"/>
      </left>
      <right style="thin">
        <color auto="1"/>
      </right>
      <top style="medium">
        <color auto="1"/>
      </top>
      <bottom/>
      <diagonal/>
    </border>
    <border>
      <left style="thin">
        <color auto="1"/>
      </left>
      <right/>
      <top style="medium">
        <color rgb="FF000000"/>
      </top>
      <bottom style="medium">
        <color rgb="FF000000"/>
      </bottom>
      <diagonal/>
    </border>
    <border>
      <left style="thin">
        <color auto="1"/>
      </left>
      <right style="medium">
        <color indexed="64"/>
      </right>
      <top/>
      <bottom/>
      <diagonal/>
    </border>
    <border>
      <left style="medium">
        <color indexed="64"/>
      </left>
      <right style="thin">
        <color auto="1"/>
      </right>
      <top/>
      <bottom style="thin">
        <color indexed="64"/>
      </bottom>
      <diagonal/>
    </border>
    <border>
      <left style="medium">
        <color indexed="64"/>
      </left>
      <right style="medium">
        <color rgb="FF000000"/>
      </right>
      <top style="thin">
        <color auto="1"/>
      </top>
      <bottom style="thin">
        <color auto="1"/>
      </bottom>
      <diagonal/>
    </border>
    <border>
      <left/>
      <right style="thin">
        <color rgb="FF000000"/>
      </right>
      <top style="medium">
        <color indexed="64"/>
      </top>
      <bottom style="medium">
        <color indexed="64"/>
      </bottom>
      <diagonal/>
    </border>
    <border>
      <left style="thin">
        <color indexed="64"/>
      </left>
      <right style="thin">
        <color indexed="64"/>
      </right>
      <top style="thin">
        <color rgb="FF000000"/>
      </top>
      <bottom style="medium">
        <color indexed="64"/>
      </bottom>
      <diagonal/>
    </border>
    <border>
      <left style="thin">
        <color auto="1"/>
      </left>
      <right style="medium">
        <color rgb="FF000000"/>
      </right>
      <top/>
      <bottom style="thin">
        <color auto="1"/>
      </bottom>
      <diagonal/>
    </border>
    <border>
      <left style="thin">
        <color auto="1"/>
      </left>
      <right style="medium">
        <color rgb="FF000000"/>
      </right>
      <top style="thin">
        <color auto="1"/>
      </top>
      <bottom style="medium">
        <color indexed="64"/>
      </bottom>
      <diagonal/>
    </border>
    <border>
      <left style="medium">
        <color rgb="FF000000"/>
      </left>
      <right/>
      <top style="thin">
        <color indexed="64"/>
      </top>
      <bottom style="medium">
        <color rgb="FF000000"/>
      </bottom>
      <diagonal/>
    </border>
    <border>
      <left/>
      <right style="medium">
        <color rgb="FF000000"/>
      </right>
      <top style="thin">
        <color indexed="64"/>
      </top>
      <bottom style="medium">
        <color rgb="FF000000"/>
      </bottom>
      <diagonal/>
    </border>
    <border>
      <left style="medium">
        <color indexed="64"/>
      </left>
      <right style="medium">
        <color indexed="64"/>
      </right>
      <top/>
      <bottom/>
      <diagonal/>
    </border>
    <border>
      <left style="thin">
        <color rgb="FF000000"/>
      </left>
      <right style="medium">
        <color indexed="64"/>
      </right>
      <top style="medium">
        <color indexed="64"/>
      </top>
      <bottom style="thin">
        <color auto="1"/>
      </bottom>
      <diagonal/>
    </border>
    <border>
      <left style="thin">
        <color rgb="FF000000"/>
      </left>
      <right style="thin">
        <color rgb="FF000000"/>
      </right>
      <top style="medium">
        <color indexed="64"/>
      </top>
      <bottom style="thin">
        <color auto="1"/>
      </bottom>
      <diagonal/>
    </border>
    <border>
      <left style="thin">
        <color rgb="FF000000"/>
      </left>
      <right style="thin">
        <color rgb="FF000000"/>
      </right>
      <top/>
      <bottom style="medium">
        <color indexed="64"/>
      </bottom>
      <diagonal/>
    </border>
    <border>
      <left/>
      <right style="medium">
        <color rgb="FF000000"/>
      </right>
      <top style="medium">
        <color indexed="64"/>
      </top>
      <bottom/>
      <diagonal/>
    </border>
    <border>
      <left style="medium">
        <color indexed="64"/>
      </left>
      <right style="medium">
        <color indexed="64"/>
      </right>
      <top style="medium">
        <color indexed="64"/>
      </top>
      <bottom/>
      <diagonal/>
    </border>
    <border>
      <left style="medium">
        <color rgb="FF000000"/>
      </left>
      <right style="medium">
        <color rgb="FF000000"/>
      </right>
      <top style="thin">
        <color rgb="FF000000"/>
      </top>
      <bottom style="medium">
        <color rgb="FF000000"/>
      </bottom>
      <diagonal/>
    </border>
    <border>
      <left style="thin">
        <color rgb="FF000000"/>
      </left>
      <right/>
      <top style="thin">
        <color rgb="FF000000"/>
      </top>
      <bottom/>
      <diagonal/>
    </border>
    <border>
      <left style="thin">
        <color rgb="FF000000"/>
      </left>
      <right/>
      <top/>
      <bottom/>
      <diagonal/>
    </border>
    <border>
      <left/>
      <right style="thin">
        <color rgb="FF000000"/>
      </right>
      <top/>
      <bottom style="thin">
        <color rgb="FF000000"/>
      </bottom>
      <diagonal/>
    </border>
    <border>
      <left style="thin">
        <color auto="1"/>
      </left>
      <right style="thin">
        <color rgb="FF000000"/>
      </right>
      <top style="thin">
        <color auto="1"/>
      </top>
      <bottom/>
      <diagonal/>
    </border>
    <border>
      <left style="thin">
        <color rgb="FF000000"/>
      </left>
      <right style="thin">
        <color rgb="FF000000"/>
      </right>
      <top style="thin">
        <color auto="1"/>
      </top>
      <bottom/>
      <diagonal/>
    </border>
    <border>
      <left style="thin">
        <color auto="1"/>
      </left>
      <right/>
      <top/>
      <bottom style="thin">
        <color rgb="FF000000"/>
      </bottom>
      <diagonal/>
    </border>
    <border>
      <left/>
      <right style="thin">
        <color auto="1"/>
      </right>
      <top/>
      <bottom style="thin">
        <color rgb="FF000000"/>
      </bottom>
      <diagonal/>
    </border>
    <border>
      <left style="thin">
        <color auto="1"/>
      </left>
      <right style="thin">
        <color rgb="FF000000"/>
      </right>
      <top/>
      <bottom style="thin">
        <color auto="1"/>
      </bottom>
      <diagonal/>
    </border>
    <border>
      <left/>
      <right style="thin">
        <color rgb="FF000000"/>
      </right>
      <top style="thin">
        <color auto="1"/>
      </top>
      <bottom style="thin">
        <color auto="1"/>
      </bottom>
      <diagonal/>
    </border>
    <border>
      <left style="thin">
        <color rgb="FF000000"/>
      </left>
      <right style="medium">
        <color rgb="FF000000"/>
      </right>
      <top style="thin">
        <color rgb="FF000000"/>
      </top>
      <bottom/>
      <diagonal/>
    </border>
    <border>
      <left style="thin">
        <color auto="1"/>
      </left>
      <right/>
      <top/>
      <bottom style="medium">
        <color indexed="64"/>
      </bottom>
      <diagonal/>
    </border>
    <border>
      <left/>
      <right style="medium">
        <color indexed="64"/>
      </right>
      <top style="thin">
        <color auto="1"/>
      </top>
      <bottom style="medium">
        <color indexed="64"/>
      </bottom>
      <diagonal/>
    </border>
    <border>
      <left/>
      <right style="thin">
        <color rgb="FF000000"/>
      </right>
      <top style="thin">
        <color auto="1"/>
      </top>
      <bottom style="medium">
        <color indexed="64"/>
      </bottom>
      <diagonal/>
    </border>
    <border>
      <left style="thin">
        <color indexed="64"/>
      </left>
      <right style="thin">
        <color rgb="FF000000"/>
      </right>
      <top style="medium">
        <color rgb="FF000000"/>
      </top>
      <bottom style="thin">
        <color auto="1"/>
      </bottom>
      <diagonal/>
    </border>
    <border>
      <left/>
      <right style="thin">
        <color auto="1"/>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style="medium">
        <color rgb="FF000000"/>
      </bottom>
      <diagonal/>
    </border>
    <border>
      <left style="thin">
        <color auto="1"/>
      </left>
      <right style="medium">
        <color indexed="64"/>
      </right>
      <top/>
      <bottom style="medium">
        <color indexed="64"/>
      </bottom>
      <diagonal/>
    </border>
    <border>
      <left style="medium">
        <color indexed="64"/>
      </left>
      <right style="thin">
        <color rgb="FF000000"/>
      </right>
      <top style="medium">
        <color indexed="64"/>
      </top>
      <bottom style="thin">
        <color indexed="64"/>
      </bottom>
      <diagonal/>
    </border>
    <border>
      <left style="thin">
        <color auto="1"/>
      </left>
      <right style="medium">
        <color auto="1"/>
      </right>
      <top style="medium">
        <color auto="1"/>
      </top>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double">
        <color auto="1"/>
      </left>
      <right/>
      <top style="thin">
        <color auto="1"/>
      </top>
      <bottom style="thin">
        <color auto="1"/>
      </bottom>
      <diagonal/>
    </border>
    <border>
      <left style="thin">
        <color auto="1"/>
      </left>
      <right style="double">
        <color auto="1"/>
      </right>
      <top style="thin">
        <color auto="1"/>
      </top>
      <bottom style="thin">
        <color auto="1"/>
      </bottom>
      <diagonal/>
    </border>
    <border>
      <left style="double">
        <color auto="1"/>
      </left>
      <right style="thin">
        <color auto="1"/>
      </right>
      <top style="thin">
        <color auto="1"/>
      </top>
      <bottom style="thin">
        <color auto="1"/>
      </bottom>
      <diagonal/>
    </border>
    <border>
      <left/>
      <right style="double">
        <color auto="1"/>
      </right>
      <top style="thin">
        <color auto="1"/>
      </top>
      <bottom style="thin">
        <color auto="1"/>
      </bottom>
      <diagonal/>
    </border>
    <border>
      <left style="double">
        <color auto="1"/>
      </left>
      <right style="thin">
        <color auto="1"/>
      </right>
      <top style="thin">
        <color auto="1"/>
      </top>
      <bottom style="double">
        <color auto="1"/>
      </bottom>
      <diagonal/>
    </border>
    <border>
      <left/>
      <right style="thin">
        <color auto="1"/>
      </right>
      <top style="thin">
        <color auto="1"/>
      </top>
      <bottom style="double">
        <color auto="1"/>
      </bottom>
      <diagonal/>
    </border>
    <border>
      <left style="thin">
        <color auto="1"/>
      </left>
      <right style="thin">
        <color auto="1"/>
      </right>
      <top/>
      <bottom style="double">
        <color auto="1"/>
      </bottom>
      <diagonal/>
    </border>
    <border>
      <left/>
      <right style="double">
        <color auto="1"/>
      </right>
      <top style="thin">
        <color auto="1"/>
      </top>
      <bottom style="double">
        <color auto="1"/>
      </bottom>
      <diagonal/>
    </border>
    <border>
      <left style="double">
        <color auto="1"/>
      </left>
      <right style="thin">
        <color auto="1"/>
      </right>
      <top style="double">
        <color auto="1"/>
      </top>
      <bottom style="medium">
        <color auto="1"/>
      </bottom>
      <diagonal/>
    </border>
    <border>
      <left style="thin">
        <color auto="1"/>
      </left>
      <right style="thin">
        <color auto="1"/>
      </right>
      <top style="double">
        <color auto="1"/>
      </top>
      <bottom style="medium">
        <color auto="1"/>
      </bottom>
      <diagonal/>
    </border>
    <border>
      <left style="thin">
        <color auto="1"/>
      </left>
      <right style="double">
        <color auto="1"/>
      </right>
      <top style="double">
        <color auto="1"/>
      </top>
      <bottom style="medium">
        <color auto="1"/>
      </bottom>
      <diagonal/>
    </border>
    <border>
      <left style="double">
        <color auto="1"/>
      </left>
      <right/>
      <top style="thin">
        <color auto="1"/>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auto="1"/>
      </left>
      <right/>
      <top style="medium">
        <color rgb="FF000000"/>
      </top>
      <bottom style="thin">
        <color auto="1"/>
      </bottom>
      <diagonal/>
    </border>
    <border>
      <left/>
      <right style="medium">
        <color rgb="FF000000"/>
      </right>
      <top style="medium">
        <color rgb="FF000000"/>
      </top>
      <bottom style="thin">
        <color auto="1"/>
      </bottom>
      <diagonal/>
    </border>
    <border>
      <left/>
      <right style="medium">
        <color rgb="FF000000"/>
      </right>
      <top style="thin">
        <color auto="1"/>
      </top>
      <bottom/>
      <diagonal/>
    </border>
    <border>
      <left style="thin">
        <color rgb="FF000000"/>
      </left>
      <right/>
      <top style="thin">
        <color auto="1"/>
      </top>
      <bottom style="medium">
        <color rgb="FF000000"/>
      </bottom>
      <diagonal/>
    </border>
    <border>
      <left/>
      <right style="medium">
        <color rgb="FF000000"/>
      </right>
      <top/>
      <bottom style="thin">
        <color auto="1"/>
      </bottom>
      <diagonal/>
    </border>
    <border>
      <left style="thin">
        <color rgb="FF000000"/>
      </left>
      <right/>
      <top style="medium">
        <color rgb="FF000000"/>
      </top>
      <bottom style="thin">
        <color auto="1"/>
      </bottom>
      <diagonal/>
    </border>
    <border>
      <left style="thin">
        <color rgb="FF000000"/>
      </left>
      <right/>
      <top style="thin">
        <color rgb="FF000000"/>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top/>
      <bottom style="medium">
        <color rgb="FF000000"/>
      </bottom>
      <diagonal/>
    </border>
    <border>
      <left/>
      <right style="thin">
        <color auto="1"/>
      </right>
      <top/>
      <bottom style="medium">
        <color rgb="FF000000"/>
      </bottom>
      <diagonal/>
    </border>
    <border>
      <left style="medium">
        <color rgb="FF000000"/>
      </left>
      <right style="thin">
        <color rgb="FF000000"/>
      </right>
      <top/>
      <bottom style="medium">
        <color rgb="FF000000"/>
      </bottom>
      <diagonal/>
    </border>
    <border>
      <left/>
      <right style="thin">
        <color auto="1"/>
      </right>
      <top style="thin">
        <color auto="1"/>
      </top>
      <bottom style="medium">
        <color rgb="FF000000"/>
      </bottom>
      <diagonal/>
    </border>
    <border>
      <left style="thin">
        <color indexed="64"/>
      </left>
      <right/>
      <top style="thin">
        <color rgb="FF000000"/>
      </top>
      <bottom style="medium">
        <color rgb="FF000000"/>
      </bottom>
      <diagonal/>
    </border>
    <border>
      <left style="thin">
        <color auto="1"/>
      </left>
      <right style="medium">
        <color rgb="FF000000"/>
      </right>
      <top/>
      <bottom style="medium">
        <color rgb="FF000000"/>
      </bottom>
      <diagonal/>
    </border>
    <border>
      <left style="thin">
        <color auto="1"/>
      </left>
      <right style="thin">
        <color auto="1"/>
      </right>
      <top/>
      <bottom style="medium">
        <color rgb="FF000000"/>
      </bottom>
      <diagonal/>
    </border>
    <border>
      <left style="thin">
        <color rgb="FF000000"/>
      </left>
      <right/>
      <top style="thin">
        <color auto="1"/>
      </top>
      <bottom style="thin">
        <color rgb="FF000000"/>
      </bottom>
      <diagonal/>
    </border>
    <border>
      <left style="thin">
        <color auto="1"/>
      </left>
      <right style="thin">
        <color auto="1"/>
      </right>
      <top style="thin">
        <color auto="1"/>
      </top>
      <bottom style="thin">
        <color rgb="FF000000"/>
      </bottom>
      <diagonal/>
    </border>
    <border>
      <left/>
      <right style="medium">
        <color rgb="FF000000"/>
      </right>
      <top style="thin">
        <color indexed="64"/>
      </top>
      <bottom style="thin">
        <color rgb="FF000000"/>
      </bottom>
      <diagonal/>
    </border>
    <border>
      <left/>
      <right/>
      <top style="thin">
        <color rgb="FF000000"/>
      </top>
      <bottom style="medium">
        <color indexed="64"/>
      </bottom>
      <diagonal/>
    </border>
  </borders>
  <cellStyleXfs count="12">
    <xf numFmtId="0" fontId="0" fillId="0" borderId="0"/>
    <xf numFmtId="43" fontId="4" fillId="0" borderId="30" applyFont="0" applyFill="0" applyBorder="0" applyAlignment="0" applyProtection="0"/>
    <xf numFmtId="0" fontId="24" fillId="0" borderId="30"/>
    <xf numFmtId="0" fontId="3" fillId="0" borderId="30"/>
    <xf numFmtId="9" fontId="3" fillId="0" borderId="30" applyFont="0" applyFill="0" applyBorder="0" applyAlignment="0" applyProtection="0"/>
    <xf numFmtId="0" fontId="27" fillId="0" borderId="30" applyNumberFormat="0" applyFill="0" applyBorder="0" applyAlignment="0" applyProtection="0"/>
    <xf numFmtId="43" fontId="3" fillId="0" borderId="30" applyFont="0" applyFill="0" applyBorder="0" applyAlignment="0" applyProtection="0"/>
    <xf numFmtId="0" fontId="2" fillId="0" borderId="30"/>
    <xf numFmtId="0" fontId="1" fillId="0" borderId="30"/>
    <xf numFmtId="0" fontId="45" fillId="0" borderId="30"/>
    <xf numFmtId="0" fontId="4" fillId="0" borderId="30"/>
    <xf numFmtId="0" fontId="4" fillId="0" borderId="30"/>
  </cellStyleXfs>
  <cellXfs count="1162">
    <xf numFmtId="0" fontId="0" fillId="0" borderId="0" xfId="0"/>
    <xf numFmtId="0" fontId="11" fillId="2" borderId="3" xfId="0" applyFont="1" applyFill="1" applyBorder="1"/>
    <xf numFmtId="0" fontId="12" fillId="0" borderId="0" xfId="0" applyFont="1"/>
    <xf numFmtId="0" fontId="11" fillId="0" borderId="0" xfId="0" applyFont="1"/>
    <xf numFmtId="0" fontId="11" fillId="2" borderId="28" xfId="0" applyFont="1" applyFill="1" applyBorder="1"/>
    <xf numFmtId="0" fontId="12" fillId="0" borderId="0" xfId="0" applyFont="1" applyAlignment="1">
      <alignment wrapText="1"/>
    </xf>
    <xf numFmtId="0" fontId="11" fillId="0" borderId="0" xfId="0" applyFont="1" applyAlignment="1">
      <alignment wrapText="1"/>
    </xf>
    <xf numFmtId="0" fontId="12" fillId="3" borderId="4" xfId="0" applyFont="1" applyFill="1" applyBorder="1"/>
    <xf numFmtId="0" fontId="11" fillId="2" borderId="4" xfId="0" applyFont="1" applyFill="1" applyBorder="1"/>
    <xf numFmtId="0" fontId="11" fillId="2" borderId="21" xfId="0" applyFont="1" applyFill="1" applyBorder="1"/>
    <xf numFmtId="0" fontId="11" fillId="2" borderId="2" xfId="0" applyFont="1" applyFill="1" applyBorder="1"/>
    <xf numFmtId="0" fontId="11" fillId="2" borderId="11" xfId="0" applyFont="1" applyFill="1" applyBorder="1"/>
    <xf numFmtId="0" fontId="5" fillId="3" borderId="1" xfId="0" applyFont="1" applyFill="1" applyBorder="1" applyAlignment="1">
      <alignment horizontal="center" vertical="center"/>
    </xf>
    <xf numFmtId="0" fontId="5" fillId="3" borderId="4" xfId="0" applyFont="1" applyFill="1" applyBorder="1" applyAlignment="1">
      <alignment horizontal="center" vertical="center"/>
    </xf>
    <xf numFmtId="0" fontId="5" fillId="0" borderId="0" xfId="0" applyFont="1" applyAlignment="1">
      <alignment horizontal="center" vertical="center"/>
    </xf>
    <xf numFmtId="0" fontId="5" fillId="3" borderId="4" xfId="0" applyFont="1" applyFill="1" applyBorder="1" applyAlignment="1">
      <alignment horizontal="left" vertical="center"/>
    </xf>
    <xf numFmtId="0" fontId="5" fillId="3" borderId="4" xfId="0" applyFont="1" applyFill="1" applyBorder="1" applyAlignment="1">
      <alignment horizontal="center" vertical="center" wrapText="1"/>
    </xf>
    <xf numFmtId="0" fontId="5" fillId="3" borderId="4" xfId="0" applyFont="1" applyFill="1" applyBorder="1"/>
    <xf numFmtId="0" fontId="5" fillId="0" borderId="0" xfId="0" applyFont="1"/>
    <xf numFmtId="0" fontId="11" fillId="8" borderId="0" xfId="0" applyFont="1" applyFill="1"/>
    <xf numFmtId="0" fontId="5" fillId="8" borderId="30" xfId="0" applyFont="1" applyFill="1" applyBorder="1" applyAlignment="1">
      <alignment horizontal="center" vertical="center" wrapText="1"/>
    </xf>
    <xf numFmtId="0" fontId="5" fillId="8" borderId="0" xfId="0" applyFont="1" applyFill="1"/>
    <xf numFmtId="0" fontId="11" fillId="2" borderId="21" xfId="0" applyFont="1" applyFill="1" applyBorder="1" applyAlignment="1">
      <alignment horizontal="center"/>
    </xf>
    <xf numFmtId="0" fontId="5" fillId="3" borderId="4" xfId="0" applyFont="1" applyFill="1" applyBorder="1" applyAlignment="1">
      <alignment horizontal="center"/>
    </xf>
    <xf numFmtId="0" fontId="18" fillId="0" borderId="0" xfId="0" applyFont="1"/>
    <xf numFmtId="0" fontId="12" fillId="3" borderId="4" xfId="0" applyFont="1" applyFill="1" applyBorder="1" applyAlignment="1">
      <alignment horizontal="center" vertical="center"/>
    </xf>
    <xf numFmtId="0" fontId="11" fillId="0" borderId="0" xfId="0" applyFont="1" applyAlignment="1">
      <alignment horizontal="center"/>
    </xf>
    <xf numFmtId="0" fontId="11" fillId="2" borderId="1" xfId="0" applyFont="1" applyFill="1" applyBorder="1"/>
    <xf numFmtId="0" fontId="11" fillId="2" borderId="10" xfId="0" applyFont="1" applyFill="1" applyBorder="1"/>
    <xf numFmtId="0" fontId="11" fillId="3" borderId="28" xfId="0" applyFont="1" applyFill="1" applyBorder="1"/>
    <xf numFmtId="0" fontId="12" fillId="3" borderId="1" xfId="0" applyFont="1" applyFill="1" applyBorder="1" applyAlignment="1">
      <alignment horizontal="center" vertical="center"/>
    </xf>
    <xf numFmtId="0" fontId="11" fillId="3" borderId="2" xfId="0" applyFont="1" applyFill="1" applyBorder="1"/>
    <xf numFmtId="0" fontId="11" fillId="3" borderId="30" xfId="0" applyFont="1" applyFill="1" applyBorder="1" applyAlignment="1">
      <alignment horizontal="center" vertical="center"/>
    </xf>
    <xf numFmtId="0" fontId="12" fillId="0" borderId="0" xfId="0" applyFont="1" applyAlignment="1">
      <alignment horizontal="center" vertical="center"/>
    </xf>
    <xf numFmtId="0" fontId="11" fillId="2" borderId="21" xfId="0" applyFont="1" applyFill="1" applyBorder="1" applyAlignment="1">
      <alignment vertical="center"/>
    </xf>
    <xf numFmtId="0" fontId="11" fillId="8" borderId="0" xfId="0" applyFont="1" applyFill="1" applyAlignment="1">
      <alignment vertical="center"/>
    </xf>
    <xf numFmtId="0" fontId="5" fillId="8" borderId="0" xfId="0" applyFont="1" applyFill="1" applyAlignment="1">
      <alignment vertical="center"/>
    </xf>
    <xf numFmtId="0" fontId="11" fillId="0" borderId="0" xfId="0" applyFont="1" applyAlignment="1">
      <alignment vertical="center"/>
    </xf>
    <xf numFmtId="0" fontId="11" fillId="2" borderId="21" xfId="0" applyFont="1" applyFill="1" applyBorder="1" applyAlignment="1">
      <alignment horizontal="center" vertical="center"/>
    </xf>
    <xf numFmtId="0" fontId="11" fillId="0" borderId="0" xfId="0" applyFont="1" applyAlignment="1">
      <alignment horizontal="center" vertical="center"/>
    </xf>
    <xf numFmtId="0" fontId="11" fillId="0" borderId="4" xfId="0" applyFont="1" applyBorder="1"/>
    <xf numFmtId="0" fontId="11" fillId="0" borderId="30" xfId="0" applyFont="1" applyBorder="1"/>
    <xf numFmtId="0" fontId="11" fillId="3" borderId="84" xfId="0" applyFont="1" applyFill="1" applyBorder="1"/>
    <xf numFmtId="0" fontId="11" fillId="3" borderId="84" xfId="0" applyFont="1" applyFill="1" applyBorder="1" applyAlignment="1">
      <alignment wrapText="1"/>
    </xf>
    <xf numFmtId="0" fontId="5" fillId="3" borderId="30" xfId="0" applyFont="1" applyFill="1" applyBorder="1"/>
    <xf numFmtId="0" fontId="11" fillId="3" borderId="84" xfId="0" applyFont="1" applyFill="1" applyBorder="1" applyAlignment="1">
      <alignment horizontal="center"/>
    </xf>
    <xf numFmtId="0" fontId="5" fillId="3" borderId="30" xfId="0" applyFont="1" applyFill="1" applyBorder="1" applyAlignment="1">
      <alignment horizontal="center" vertical="center" wrapText="1"/>
    </xf>
    <xf numFmtId="0" fontId="5" fillId="3" borderId="30" xfId="0" applyFont="1" applyFill="1" applyBorder="1" applyAlignment="1">
      <alignment horizontal="center" vertical="center"/>
    </xf>
    <xf numFmtId="0" fontId="5" fillId="3" borderId="30" xfId="0" applyFont="1" applyFill="1" applyBorder="1" applyAlignment="1">
      <alignment horizontal="left" vertical="center"/>
    </xf>
    <xf numFmtId="0" fontId="5" fillId="3" borderId="30" xfId="0" applyFont="1" applyFill="1" applyBorder="1" applyAlignment="1">
      <alignment vertical="center"/>
    </xf>
    <xf numFmtId="0" fontId="12" fillId="3" borderId="30" xfId="0" applyFont="1" applyFill="1" applyBorder="1"/>
    <xf numFmtId="0" fontId="11" fillId="3" borderId="30" xfId="0" applyFont="1" applyFill="1" applyBorder="1"/>
    <xf numFmtId="0" fontId="7" fillId="3" borderId="30" xfId="0" applyFont="1" applyFill="1" applyBorder="1" applyAlignment="1">
      <alignment horizontal="center" vertical="center"/>
    </xf>
    <xf numFmtId="0" fontId="3" fillId="0" borderId="0" xfId="0" applyFont="1"/>
    <xf numFmtId="0" fontId="5" fillId="8" borderId="0" xfId="0" applyFont="1" applyFill="1" applyAlignment="1">
      <alignment horizontal="center" vertical="center"/>
    </xf>
    <xf numFmtId="0" fontId="11" fillId="2" borderId="30" xfId="0" applyFont="1" applyFill="1" applyBorder="1"/>
    <xf numFmtId="0" fontId="18" fillId="3" borderId="30" xfId="0" applyFont="1" applyFill="1" applyBorder="1"/>
    <xf numFmtId="0" fontId="12" fillId="3" borderId="30" xfId="0" applyFont="1" applyFill="1" applyBorder="1" applyAlignment="1">
      <alignment vertical="center"/>
    </xf>
    <xf numFmtId="0" fontId="12" fillId="0" borderId="30" xfId="0" applyFont="1" applyBorder="1"/>
    <xf numFmtId="0" fontId="5" fillId="22" borderId="5" xfId="0" applyFont="1" applyFill="1" applyBorder="1" applyAlignment="1">
      <alignment horizontal="center" vertical="center" wrapText="1"/>
    </xf>
    <xf numFmtId="0" fontId="5" fillId="22" borderId="2" xfId="0" applyFont="1" applyFill="1" applyBorder="1" applyAlignment="1">
      <alignment horizontal="center" vertical="center" wrapText="1"/>
    </xf>
    <xf numFmtId="0" fontId="11" fillId="26" borderId="31" xfId="0" applyFont="1" applyFill="1" applyBorder="1" applyAlignment="1">
      <alignment horizontal="center" vertical="center"/>
    </xf>
    <xf numFmtId="0" fontId="6" fillId="8" borderId="82" xfId="0" applyFont="1" applyFill="1" applyBorder="1"/>
    <xf numFmtId="0" fontId="11" fillId="3" borderId="77" xfId="0" applyFont="1" applyFill="1" applyBorder="1" applyAlignment="1">
      <alignment horizontal="center" vertical="center"/>
    </xf>
    <xf numFmtId="0" fontId="11" fillId="3" borderId="77" xfId="0" applyFont="1" applyFill="1" applyBorder="1" applyAlignment="1">
      <alignment vertical="center"/>
    </xf>
    <xf numFmtId="0" fontId="11" fillId="3" borderId="77" xfId="0" applyFont="1" applyFill="1" applyBorder="1" applyAlignment="1">
      <alignment vertical="center" wrapText="1"/>
    </xf>
    <xf numFmtId="0" fontId="11" fillId="3" borderId="83" xfId="0" applyFont="1" applyFill="1" applyBorder="1" applyAlignment="1">
      <alignment vertical="center" wrapText="1"/>
    </xf>
    <xf numFmtId="0" fontId="11" fillId="3" borderId="30" xfId="0" applyFont="1" applyFill="1" applyBorder="1" applyAlignment="1">
      <alignment vertical="center"/>
    </xf>
    <xf numFmtId="0" fontId="6" fillId="8" borderId="84" xfId="0" applyFont="1" applyFill="1" applyBorder="1"/>
    <xf numFmtId="0" fontId="6" fillId="16" borderId="66" xfId="0" applyFont="1" applyFill="1" applyBorder="1"/>
    <xf numFmtId="0" fontId="12" fillId="3" borderId="30" xfId="0" applyFont="1" applyFill="1" applyBorder="1" applyAlignment="1">
      <alignment vertical="center" wrapText="1"/>
    </xf>
    <xf numFmtId="0" fontId="12" fillId="15" borderId="66" xfId="0" applyFont="1" applyFill="1" applyBorder="1" applyAlignment="1">
      <alignment vertical="center" wrapText="1"/>
    </xf>
    <xf numFmtId="0" fontId="16" fillId="28" borderId="66" xfId="0" applyFont="1" applyFill="1" applyBorder="1" applyAlignment="1">
      <alignment horizontal="center" vertical="center" wrapText="1"/>
    </xf>
    <xf numFmtId="0" fontId="9" fillId="6" borderId="45" xfId="0" applyFont="1" applyFill="1" applyBorder="1" applyAlignment="1">
      <alignment vertical="center"/>
    </xf>
    <xf numFmtId="0" fontId="9" fillId="6" borderId="36" xfId="0" applyFont="1" applyFill="1" applyBorder="1" applyAlignment="1">
      <alignment vertical="center"/>
    </xf>
    <xf numFmtId="0" fontId="10" fillId="16" borderId="66" xfId="0" applyFont="1" applyFill="1" applyBorder="1" applyAlignment="1">
      <alignment horizontal="center" vertical="center"/>
    </xf>
    <xf numFmtId="0" fontId="11" fillId="0" borderId="30" xfId="0" applyFont="1" applyBorder="1" applyAlignment="1">
      <alignment vertical="center"/>
    </xf>
    <xf numFmtId="0" fontId="6" fillId="8" borderId="85" xfId="0" applyFont="1" applyFill="1" applyBorder="1"/>
    <xf numFmtId="0" fontId="5" fillId="29" borderId="68" xfId="0" applyFont="1" applyFill="1" applyBorder="1" applyAlignment="1">
      <alignment horizontal="center" vertical="center"/>
    </xf>
    <xf numFmtId="0" fontId="11" fillId="3" borderId="68" xfId="0" applyFont="1" applyFill="1" applyBorder="1" applyAlignment="1">
      <alignment vertical="center" wrapText="1"/>
    </xf>
    <xf numFmtId="0" fontId="6" fillId="8" borderId="68" xfId="0" applyFont="1" applyFill="1" applyBorder="1"/>
    <xf numFmtId="0" fontId="5" fillId="8" borderId="68" xfId="0" applyFont="1" applyFill="1" applyBorder="1" applyAlignment="1">
      <alignment horizontal="center" vertical="center" wrapText="1"/>
    </xf>
    <xf numFmtId="0" fontId="5" fillId="16" borderId="63" xfId="0" applyFont="1" applyFill="1" applyBorder="1" applyAlignment="1">
      <alignment horizontal="center" vertical="center" wrapText="1"/>
    </xf>
    <xf numFmtId="0" fontId="11" fillId="0" borderId="0" xfId="0" applyFont="1" applyAlignment="1">
      <alignment vertical="center" wrapText="1"/>
    </xf>
    <xf numFmtId="0" fontId="11" fillId="8" borderId="0" xfId="0" applyFont="1" applyFill="1" applyAlignment="1">
      <alignment vertical="center" wrapText="1"/>
    </xf>
    <xf numFmtId="0" fontId="5" fillId="3" borderId="34" xfId="0" applyFont="1" applyFill="1" applyBorder="1" applyAlignment="1">
      <alignment horizontal="center" vertical="center"/>
    </xf>
    <xf numFmtId="0" fontId="11" fillId="3" borderId="34" xfId="0" applyFont="1" applyFill="1" applyBorder="1" applyAlignment="1">
      <alignment horizontal="left" vertical="center" wrapText="1"/>
    </xf>
    <xf numFmtId="2" fontId="5" fillId="3" borderId="34" xfId="0" applyNumberFormat="1" applyFont="1" applyFill="1" applyBorder="1" applyAlignment="1">
      <alignment horizontal="center" vertical="center" wrapText="1"/>
    </xf>
    <xf numFmtId="0" fontId="5" fillId="3" borderId="34" xfId="0" applyFont="1" applyFill="1" applyBorder="1" applyAlignment="1">
      <alignment horizontal="center" vertical="center" wrapText="1"/>
    </xf>
    <xf numFmtId="2" fontId="5" fillId="13" borderId="36" xfId="0" applyNumberFormat="1" applyFont="1" applyFill="1" applyBorder="1" applyAlignment="1">
      <alignment horizontal="center" vertical="center" wrapText="1"/>
    </xf>
    <xf numFmtId="0" fontId="5" fillId="32" borderId="36" xfId="0" applyFont="1" applyFill="1" applyBorder="1" applyAlignment="1">
      <alignment horizontal="center" vertical="center" wrapText="1"/>
    </xf>
    <xf numFmtId="0" fontId="18" fillId="8" borderId="48" xfId="0" applyFont="1" applyFill="1" applyBorder="1" applyAlignment="1">
      <alignment horizontal="center" vertical="center"/>
    </xf>
    <xf numFmtId="0" fontId="12" fillId="8" borderId="30" xfId="0" applyFont="1" applyFill="1" applyBorder="1" applyAlignment="1">
      <alignment vertical="center"/>
    </xf>
    <xf numFmtId="0" fontId="11" fillId="8" borderId="30" xfId="0" applyFont="1" applyFill="1" applyBorder="1" applyAlignment="1">
      <alignment vertical="center"/>
    </xf>
    <xf numFmtId="0" fontId="11" fillId="8" borderId="30" xfId="0" applyFont="1" applyFill="1" applyBorder="1"/>
    <xf numFmtId="0" fontId="11" fillId="10" borderId="32" xfId="0" applyFont="1" applyFill="1" applyBorder="1" applyAlignment="1">
      <alignment vertical="center"/>
    </xf>
    <xf numFmtId="0" fontId="11" fillId="3" borderId="82" xfId="0" applyFont="1" applyFill="1" applyBorder="1" applyAlignment="1">
      <alignment vertical="center"/>
    </xf>
    <xf numFmtId="0" fontId="11" fillId="3" borderId="84" xfId="0" applyFont="1" applyFill="1" applyBorder="1" applyAlignment="1">
      <alignment vertical="center"/>
    </xf>
    <xf numFmtId="0" fontId="11" fillId="0" borderId="0" xfId="0" applyFont="1" applyAlignment="1">
      <alignment vertical="top"/>
    </xf>
    <xf numFmtId="0" fontId="11" fillId="10" borderId="10" xfId="0" applyFont="1" applyFill="1" applyBorder="1" applyAlignment="1">
      <alignment vertical="center"/>
    </xf>
    <xf numFmtId="0" fontId="6" fillId="0" borderId="30" xfId="0" applyFont="1" applyBorder="1"/>
    <xf numFmtId="0" fontId="12" fillId="3" borderId="30" xfId="0" applyFont="1" applyFill="1" applyBorder="1" applyAlignment="1">
      <alignment horizontal="center"/>
    </xf>
    <xf numFmtId="0" fontId="31" fillId="5" borderId="30" xfId="0" applyFont="1" applyFill="1" applyBorder="1" applyAlignment="1">
      <alignment horizontal="center" vertical="center" wrapText="1"/>
    </xf>
    <xf numFmtId="0" fontId="15" fillId="17" borderId="48" xfId="0" applyFont="1" applyFill="1" applyBorder="1" applyAlignment="1">
      <alignment vertical="center" wrapText="1"/>
    </xf>
    <xf numFmtId="0" fontId="14" fillId="3" borderId="30" xfId="0" applyFont="1" applyFill="1" applyBorder="1" applyAlignment="1">
      <alignment horizontal="center" vertical="center" wrapText="1"/>
    </xf>
    <xf numFmtId="0" fontId="21" fillId="17" borderId="57" xfId="0" applyFont="1" applyFill="1" applyBorder="1" applyAlignment="1">
      <alignment horizontal="center" vertical="center" wrapText="1"/>
    </xf>
    <xf numFmtId="0" fontId="21" fillId="17" borderId="87" xfId="0" applyFont="1" applyFill="1" applyBorder="1" applyAlignment="1">
      <alignment horizontal="center" vertical="center" wrapText="1"/>
    </xf>
    <xf numFmtId="0" fontId="5" fillId="22" borderId="109" xfId="0" applyFont="1" applyFill="1" applyBorder="1" applyAlignment="1">
      <alignment horizontal="center" vertical="center" wrapText="1"/>
    </xf>
    <xf numFmtId="0" fontId="9" fillId="6" borderId="38" xfId="0" applyFont="1" applyFill="1" applyBorder="1" applyAlignment="1">
      <alignment vertical="center"/>
    </xf>
    <xf numFmtId="0" fontId="16" fillId="19" borderId="103" xfId="0" applyFont="1" applyFill="1" applyBorder="1" applyAlignment="1">
      <alignment horizontal="center" vertical="center" wrapText="1"/>
    </xf>
    <xf numFmtId="0" fontId="33" fillId="0" borderId="0" xfId="0" applyFont="1"/>
    <xf numFmtId="0" fontId="8" fillId="0" borderId="0" xfId="0" applyFont="1"/>
    <xf numFmtId="0" fontId="11" fillId="2" borderId="31" xfId="0" applyFont="1" applyFill="1" applyBorder="1" applyAlignment="1">
      <alignment horizontal="center"/>
    </xf>
    <xf numFmtId="0" fontId="11" fillId="0" borderId="30" xfId="0" applyFont="1" applyBorder="1" applyAlignment="1">
      <alignment wrapText="1"/>
    </xf>
    <xf numFmtId="0" fontId="11" fillId="2" borderId="31" xfId="0" applyFont="1" applyFill="1" applyBorder="1"/>
    <xf numFmtId="0" fontId="11" fillId="2" borderId="31" xfId="0" applyFont="1" applyFill="1" applyBorder="1" applyAlignment="1">
      <alignment horizontal="center" vertical="center"/>
    </xf>
    <xf numFmtId="0" fontId="11" fillId="3" borderId="30" xfId="0" applyFont="1" applyFill="1" applyBorder="1" applyAlignment="1">
      <alignment vertical="top" wrapText="1"/>
    </xf>
    <xf numFmtId="0" fontId="16" fillId="3" borderId="30" xfId="0" applyFont="1" applyFill="1" applyBorder="1" applyAlignment="1">
      <alignment horizontal="center" vertical="center"/>
    </xf>
    <xf numFmtId="43" fontId="7" fillId="3" borderId="30" xfId="0" applyNumberFormat="1" applyFont="1" applyFill="1" applyBorder="1" applyAlignment="1">
      <alignment horizontal="center" vertical="center"/>
    </xf>
    <xf numFmtId="0" fontId="11" fillId="3" borderId="30" xfId="0" applyFont="1" applyFill="1" applyBorder="1" applyAlignment="1">
      <alignment wrapText="1"/>
    </xf>
    <xf numFmtId="0" fontId="12" fillId="2" borderId="32" xfId="0" applyFont="1" applyFill="1" applyBorder="1" applyAlignment="1">
      <alignment horizontal="center" vertical="center"/>
    </xf>
    <xf numFmtId="0" fontId="18" fillId="2" borderId="32" xfId="0" applyFont="1" applyFill="1" applyBorder="1"/>
    <xf numFmtId="0" fontId="12" fillId="2" borderId="32" xfId="0" applyFont="1" applyFill="1" applyBorder="1" applyAlignment="1">
      <alignment wrapText="1"/>
    </xf>
    <xf numFmtId="0" fontId="11" fillId="2" borderId="32" xfId="0" applyFont="1" applyFill="1" applyBorder="1"/>
    <xf numFmtId="0" fontId="11" fillId="2" borderId="33" xfId="0" applyFont="1" applyFill="1" applyBorder="1"/>
    <xf numFmtId="0" fontId="12" fillId="3" borderId="30" xfId="0" applyFont="1" applyFill="1" applyBorder="1" applyAlignment="1">
      <alignment horizontal="center" vertical="center"/>
    </xf>
    <xf numFmtId="0" fontId="5" fillId="0" borderId="0" xfId="0" applyFont="1" applyAlignment="1">
      <alignment horizontal="left"/>
    </xf>
    <xf numFmtId="0" fontId="5" fillId="3" borderId="17" xfId="0" applyFont="1" applyFill="1" applyBorder="1" applyAlignment="1">
      <alignment horizontal="center" vertical="center"/>
    </xf>
    <xf numFmtId="0" fontId="5" fillId="3" borderId="28" xfId="0" applyFont="1" applyFill="1" applyBorder="1" applyAlignment="1">
      <alignment horizontal="center" vertical="center"/>
    </xf>
    <xf numFmtId="0" fontId="26" fillId="0" borderId="0" xfId="0" applyFont="1"/>
    <xf numFmtId="0" fontId="40" fillId="0" borderId="0" xfId="0" applyFont="1"/>
    <xf numFmtId="0" fontId="40" fillId="0" borderId="0" xfId="0" applyFont="1" applyAlignment="1">
      <alignment vertical="center"/>
    </xf>
    <xf numFmtId="0" fontId="12" fillId="8" borderId="30" xfId="0" applyFont="1" applyFill="1" applyBorder="1" applyAlignment="1">
      <alignment horizontal="center" vertical="center"/>
    </xf>
    <xf numFmtId="0" fontId="18" fillId="8" borderId="0" xfId="0" applyFont="1" applyFill="1"/>
    <xf numFmtId="0" fontId="12" fillId="8" borderId="0" xfId="0" applyFont="1" applyFill="1" applyAlignment="1">
      <alignment wrapText="1"/>
    </xf>
    <xf numFmtId="0" fontId="12" fillId="8" borderId="0" xfId="0" applyFont="1" applyFill="1" applyAlignment="1">
      <alignment horizontal="center" vertical="center"/>
    </xf>
    <xf numFmtId="0" fontId="5" fillId="8" borderId="0" xfId="0" applyFont="1" applyFill="1" applyAlignment="1">
      <alignment horizontal="left" vertical="center"/>
    </xf>
    <xf numFmtId="0" fontId="5" fillId="0" borderId="0" xfId="0" applyFont="1" applyAlignment="1">
      <alignment horizontal="left" vertical="center"/>
    </xf>
    <xf numFmtId="0" fontId="7" fillId="43" borderId="35" xfId="2" applyFont="1" applyFill="1" applyBorder="1" applyAlignment="1">
      <alignment horizontal="center" vertical="center" wrapText="1"/>
    </xf>
    <xf numFmtId="0" fontId="7" fillId="35" borderId="74" xfId="0" quotePrefix="1" applyFont="1" applyFill="1" applyBorder="1" applyAlignment="1">
      <alignment horizontal="right" vertical="center" wrapText="1"/>
    </xf>
    <xf numFmtId="0" fontId="7" fillId="35" borderId="74" xfId="0" applyFont="1" applyFill="1" applyBorder="1" applyAlignment="1">
      <alignment horizontal="right" vertical="center" wrapText="1"/>
    </xf>
    <xf numFmtId="0" fontId="7" fillId="35" borderId="81" xfId="0" applyFont="1" applyFill="1" applyBorder="1" applyAlignment="1">
      <alignment horizontal="right" vertical="center" wrapText="1"/>
    </xf>
    <xf numFmtId="0" fontId="17" fillId="34" borderId="36" xfId="0" applyFont="1" applyFill="1" applyBorder="1" applyAlignment="1">
      <alignment horizontal="left" vertical="center"/>
    </xf>
    <xf numFmtId="0" fontId="25" fillId="35" borderId="80" xfId="0" applyFont="1" applyFill="1" applyBorder="1" applyAlignment="1">
      <alignment horizontal="center" vertical="center"/>
    </xf>
    <xf numFmtId="0" fontId="25" fillId="35" borderId="60" xfId="0" quotePrefix="1" applyFont="1" applyFill="1" applyBorder="1" applyAlignment="1">
      <alignment horizontal="center" vertical="center" wrapText="1"/>
    </xf>
    <xf numFmtId="0" fontId="25" fillId="35" borderId="59" xfId="0" quotePrefix="1" applyFont="1" applyFill="1" applyBorder="1" applyAlignment="1">
      <alignment horizontal="center" vertical="center" wrapText="1"/>
    </xf>
    <xf numFmtId="0" fontId="25" fillId="35" borderId="58" xfId="0" quotePrefix="1" applyFont="1" applyFill="1" applyBorder="1" applyAlignment="1">
      <alignment horizontal="center" vertical="center" wrapText="1"/>
    </xf>
    <xf numFmtId="0" fontId="25" fillId="35" borderId="36" xfId="0" applyFont="1" applyFill="1" applyBorder="1" applyAlignment="1">
      <alignment horizontal="center" vertical="center"/>
    </xf>
    <xf numFmtId="0" fontId="25" fillId="35" borderId="38" xfId="0" applyFont="1" applyFill="1" applyBorder="1" applyAlignment="1">
      <alignment horizontal="center" vertical="center"/>
    </xf>
    <xf numFmtId="0" fontId="25" fillId="35" borderId="72" xfId="0" applyFont="1" applyFill="1" applyBorder="1" applyAlignment="1">
      <alignment horizontal="center" vertical="center"/>
    </xf>
    <xf numFmtId="0" fontId="25" fillId="46" borderId="36" xfId="0" applyFont="1" applyFill="1" applyBorder="1" applyAlignment="1">
      <alignment horizontal="center" vertical="center"/>
    </xf>
    <xf numFmtId="0" fontId="21" fillId="27" borderId="80" xfId="0" applyFont="1" applyFill="1" applyBorder="1" applyAlignment="1">
      <alignment horizontal="center" vertical="center"/>
    </xf>
    <xf numFmtId="0" fontId="5" fillId="46" borderId="72" xfId="0" applyFont="1" applyFill="1" applyBorder="1" applyAlignment="1">
      <alignment horizontal="center" vertical="center" wrapText="1"/>
    </xf>
    <xf numFmtId="0" fontId="5" fillId="46" borderId="36" xfId="0" applyFont="1" applyFill="1" applyBorder="1" applyAlignment="1">
      <alignment horizontal="center" vertical="center" wrapText="1"/>
    </xf>
    <xf numFmtId="0" fontId="10" fillId="45" borderId="36" xfId="0" applyFont="1" applyFill="1" applyBorder="1" applyAlignment="1">
      <alignment horizontal="center" vertical="center"/>
      <extLst>
        <ext xmlns:xfpb="http://schemas.microsoft.com/office/spreadsheetml/2022/featurepropertybag" uri="{C7286773-470A-42A8-94C5-96B5CB345126}">
          <xfpb:xfComplement i="0"/>
        </ext>
      </extLst>
    </xf>
    <xf numFmtId="0" fontId="15" fillId="49" borderId="48" xfId="0" applyFont="1" applyFill="1" applyBorder="1" applyAlignment="1">
      <alignment vertical="center" wrapText="1"/>
    </xf>
    <xf numFmtId="0" fontId="5" fillId="46" borderId="126" xfId="0" applyFont="1" applyFill="1" applyBorder="1" applyAlignment="1">
      <alignment horizontal="center" vertical="center"/>
    </xf>
    <xf numFmtId="0" fontId="5" fillId="46" borderId="138" xfId="0" applyFont="1" applyFill="1" applyBorder="1" applyAlignment="1">
      <alignment horizontal="center" vertical="center" wrapText="1"/>
    </xf>
    <xf numFmtId="0" fontId="5" fillId="34" borderId="39" xfId="0" applyFont="1" applyFill="1" applyBorder="1" applyAlignment="1">
      <alignment horizontal="center" vertical="center"/>
    </xf>
    <xf numFmtId="0" fontId="5" fillId="34" borderId="135" xfId="0" applyFont="1" applyFill="1" applyBorder="1" applyAlignment="1">
      <alignment horizontal="center" vertical="center" wrapText="1"/>
    </xf>
    <xf numFmtId="0" fontId="5" fillId="34" borderId="60" xfId="0" applyFont="1" applyFill="1" applyBorder="1" applyAlignment="1">
      <alignment horizontal="center" vertical="center"/>
    </xf>
    <xf numFmtId="0" fontId="10" fillId="45" borderId="37" xfId="0" applyFont="1" applyFill="1" applyBorder="1" applyAlignment="1">
      <alignment horizontal="center" vertical="center"/>
      <extLst>
        <ext xmlns:xfpb="http://schemas.microsoft.com/office/spreadsheetml/2022/featurepropertybag" uri="{C7286773-470A-42A8-94C5-96B5CB345126}">
          <xfpb:xfComplement i="0"/>
        </ext>
      </extLst>
    </xf>
    <xf numFmtId="0" fontId="10" fillId="45" borderId="56" xfId="0" applyFont="1" applyFill="1" applyBorder="1" applyAlignment="1">
      <alignment horizontal="center" vertical="center"/>
      <extLst>
        <ext xmlns:xfpb="http://schemas.microsoft.com/office/spreadsheetml/2022/featurepropertybag" uri="{C7286773-470A-42A8-94C5-96B5CB345126}">
          <xfpb:xfComplement i="0"/>
        </ext>
      </extLst>
    </xf>
    <xf numFmtId="0" fontId="42" fillId="0" borderId="36" xfId="0" applyFont="1" applyBorder="1" applyAlignment="1">
      <alignment horizontal="center" vertical="center"/>
    </xf>
    <xf numFmtId="0" fontId="42" fillId="0" borderId="45" xfId="0" applyFont="1" applyBorder="1" applyAlignment="1">
      <alignment horizontal="center" vertical="center"/>
    </xf>
    <xf numFmtId="0" fontId="5" fillId="34" borderId="36" xfId="0" applyFont="1" applyFill="1" applyBorder="1" applyAlignment="1">
      <alignment horizontal="center" vertical="center" wrapText="1"/>
    </xf>
    <xf numFmtId="2" fontId="5" fillId="34" borderId="36" xfId="0" applyNumberFormat="1" applyFont="1" applyFill="1" applyBorder="1" applyAlignment="1">
      <alignment horizontal="center" vertical="center" wrapText="1"/>
    </xf>
    <xf numFmtId="0" fontId="7" fillId="43" borderId="51" xfId="2" applyFont="1" applyFill="1" applyBorder="1" applyAlignment="1">
      <alignment horizontal="center" vertical="center" wrapText="1"/>
    </xf>
    <xf numFmtId="165" fontId="5" fillId="52" borderId="69" xfId="0" applyNumberFormat="1" applyFont="1" applyFill="1" applyBorder="1" applyAlignment="1">
      <alignment horizontal="center" vertical="center"/>
    </xf>
    <xf numFmtId="0" fontId="5" fillId="51" borderId="72" xfId="0" applyFont="1" applyFill="1" applyBorder="1" applyAlignment="1">
      <alignment horizontal="center" vertical="center"/>
    </xf>
    <xf numFmtId="0" fontId="5" fillId="46" borderId="45" xfId="0" applyFont="1" applyFill="1" applyBorder="1" applyAlignment="1">
      <alignment horizontal="center" vertical="center" wrapText="1"/>
    </xf>
    <xf numFmtId="0" fontId="5" fillId="34" borderId="45" xfId="0" applyFont="1" applyFill="1" applyBorder="1" applyAlignment="1">
      <alignment horizontal="center" vertical="center" wrapText="1"/>
    </xf>
    <xf numFmtId="0" fontId="5" fillId="52" borderId="8" xfId="0" applyFont="1" applyFill="1" applyBorder="1" applyAlignment="1">
      <alignment horizontal="center" vertical="center" wrapText="1"/>
    </xf>
    <xf numFmtId="0" fontId="42" fillId="3" borderId="45" xfId="0" applyFont="1" applyFill="1" applyBorder="1" applyAlignment="1">
      <alignment horizontal="center" vertical="center" wrapText="1"/>
    </xf>
    <xf numFmtId="0" fontId="5" fillId="46" borderId="45" xfId="0" applyFont="1" applyFill="1" applyBorder="1" applyAlignment="1">
      <alignment horizontal="center" vertical="center"/>
    </xf>
    <xf numFmtId="0" fontId="7" fillId="43" borderId="36" xfId="2" applyFont="1" applyFill="1" applyBorder="1" applyAlignment="1">
      <alignment horizontal="center" vertical="center" wrapText="1"/>
    </xf>
    <xf numFmtId="165" fontId="5" fillId="50" borderId="36" xfId="0" applyNumberFormat="1" applyFont="1" applyFill="1" applyBorder="1" applyAlignment="1">
      <alignment horizontal="center" vertical="center"/>
    </xf>
    <xf numFmtId="0" fontId="5" fillId="51" borderId="36" xfId="0" applyFont="1" applyFill="1" applyBorder="1" applyAlignment="1">
      <alignment horizontal="center" vertical="center"/>
    </xf>
    <xf numFmtId="0" fontId="5" fillId="51" borderId="45" xfId="0" applyFont="1" applyFill="1" applyBorder="1" applyAlignment="1">
      <alignment horizontal="center" vertical="center"/>
    </xf>
    <xf numFmtId="0" fontId="5" fillId="50" borderId="45" xfId="0" applyFont="1" applyFill="1" applyBorder="1" applyAlignment="1">
      <alignment horizontal="center" vertical="center"/>
    </xf>
    <xf numFmtId="0" fontId="5" fillId="51" borderId="36" xfId="0" applyFont="1" applyFill="1" applyBorder="1" applyAlignment="1">
      <alignment horizontal="center" vertical="center" wrapText="1"/>
    </xf>
    <xf numFmtId="0" fontId="42" fillId="31" borderId="36" xfId="0" applyFont="1" applyFill="1" applyBorder="1" applyAlignment="1">
      <alignment horizontal="center" vertical="center"/>
    </xf>
    <xf numFmtId="0" fontId="10" fillId="45" borderId="36" xfId="0" applyFont="1" applyFill="1" applyBorder="1" applyAlignment="1">
      <alignment horizontal="center" vertical="center"/>
    </xf>
    <xf numFmtId="0" fontId="5" fillId="46" borderId="35" xfId="0" quotePrefix="1" applyFont="1" applyFill="1" applyBorder="1" applyAlignment="1">
      <alignment horizontal="center"/>
    </xf>
    <xf numFmtId="0" fontId="11" fillId="46" borderId="45" xfId="0" applyFont="1" applyFill="1" applyBorder="1" applyAlignment="1">
      <alignment horizontal="left" wrapText="1"/>
    </xf>
    <xf numFmtId="165" fontId="5" fillId="52" borderId="15" xfId="0" applyNumberFormat="1" applyFont="1" applyFill="1" applyBorder="1" applyAlignment="1">
      <alignment horizontal="center" vertical="center"/>
    </xf>
    <xf numFmtId="165" fontId="5" fillId="52" borderId="16" xfId="0" applyNumberFormat="1" applyFont="1" applyFill="1" applyBorder="1" applyAlignment="1">
      <alignment horizontal="center" vertical="center"/>
    </xf>
    <xf numFmtId="165" fontId="5" fillId="52" borderId="71" xfId="0" applyNumberFormat="1" applyFont="1" applyFill="1" applyBorder="1" applyAlignment="1">
      <alignment horizontal="center" vertical="center"/>
    </xf>
    <xf numFmtId="0" fontId="5" fillId="22" borderId="141" xfId="0" applyFont="1" applyFill="1" applyBorder="1" applyAlignment="1">
      <alignment horizontal="center" vertical="center" wrapText="1"/>
    </xf>
    <xf numFmtId="0" fontId="5" fillId="22" borderId="129" xfId="0" applyFont="1" applyFill="1" applyBorder="1" applyAlignment="1">
      <alignment horizontal="center" vertical="center" wrapText="1"/>
    </xf>
    <xf numFmtId="0" fontId="5" fillId="22" borderId="83" xfId="0" applyFont="1" applyFill="1" applyBorder="1" applyAlignment="1">
      <alignment horizontal="center" vertical="center" wrapText="1"/>
    </xf>
    <xf numFmtId="164" fontId="7" fillId="53" borderId="36" xfId="0" applyNumberFormat="1" applyFont="1" applyFill="1" applyBorder="1" applyAlignment="1">
      <alignment horizontal="center" vertical="center"/>
    </xf>
    <xf numFmtId="164" fontId="5" fillId="53" borderId="36" xfId="0" applyNumberFormat="1" applyFont="1" applyFill="1" applyBorder="1" applyAlignment="1">
      <alignment horizontal="center" vertical="center"/>
    </xf>
    <xf numFmtId="166" fontId="7" fillId="53" borderId="130" xfId="0" applyNumberFormat="1" applyFont="1" applyFill="1" applyBorder="1" applyAlignment="1">
      <alignment horizontal="center" vertical="center"/>
    </xf>
    <xf numFmtId="166" fontId="5" fillId="53" borderId="130" xfId="0" applyNumberFormat="1" applyFont="1" applyFill="1" applyBorder="1" applyAlignment="1">
      <alignment horizontal="center" vertical="center"/>
    </xf>
    <xf numFmtId="165" fontId="19" fillId="52" borderId="116" xfId="0" applyNumberFormat="1" applyFont="1" applyFill="1" applyBorder="1" applyAlignment="1">
      <alignment horizontal="center" vertical="center"/>
    </xf>
    <xf numFmtId="0" fontId="5" fillId="51" borderId="116" xfId="0" applyFont="1" applyFill="1" applyBorder="1" applyAlignment="1">
      <alignment horizontal="center" vertical="center"/>
    </xf>
    <xf numFmtId="0" fontId="5" fillId="51" borderId="117" xfId="0" applyFont="1" applyFill="1" applyBorder="1" applyAlignment="1">
      <alignment horizontal="center" vertical="center"/>
    </xf>
    <xf numFmtId="0" fontId="5" fillId="32" borderId="37" xfId="0" applyFont="1" applyFill="1" applyBorder="1" applyAlignment="1">
      <alignment horizontal="center" vertical="center" wrapText="1"/>
    </xf>
    <xf numFmtId="0" fontId="11" fillId="46" borderId="53" xfId="0" applyFont="1" applyFill="1" applyBorder="1" applyAlignment="1">
      <alignment horizontal="center" vertical="center"/>
    </xf>
    <xf numFmtId="0" fontId="8" fillId="46" borderId="45" xfId="0" applyFont="1" applyFill="1" applyBorder="1" applyAlignment="1">
      <alignment horizontal="center"/>
    </xf>
    <xf numFmtId="165" fontId="5" fillId="52" borderId="144" xfId="0" applyNumberFormat="1" applyFont="1" applyFill="1" applyBorder="1" applyAlignment="1">
      <alignment vertical="center" wrapText="1"/>
    </xf>
    <xf numFmtId="165" fontId="5" fillId="52" borderId="73" xfId="0" applyNumberFormat="1" applyFont="1" applyFill="1" applyBorder="1" applyAlignment="1">
      <alignment horizontal="center" vertical="center"/>
    </xf>
    <xf numFmtId="0" fontId="11" fillId="45" borderId="6" xfId="0" applyFont="1" applyFill="1" applyBorder="1" applyAlignment="1">
      <alignment vertical="center" wrapText="1"/>
    </xf>
    <xf numFmtId="0" fontId="8" fillId="46" borderId="104" xfId="0" applyFont="1" applyFill="1" applyBorder="1" applyAlignment="1">
      <alignment horizontal="center" vertical="center"/>
    </xf>
    <xf numFmtId="0" fontId="8" fillId="46" borderId="36" xfId="0" applyFont="1" applyFill="1" applyBorder="1" applyAlignment="1">
      <alignment horizontal="center" vertical="center"/>
    </xf>
    <xf numFmtId="0" fontId="8" fillId="46" borderId="52" xfId="0" applyFont="1" applyFill="1" applyBorder="1" applyAlignment="1">
      <alignment horizontal="center" vertical="center"/>
    </xf>
    <xf numFmtId="0" fontId="6" fillId="0" borderId="30" xfId="0" applyFont="1" applyBorder="1" applyAlignment="1">
      <alignment horizontal="center"/>
    </xf>
    <xf numFmtId="0" fontId="12" fillId="46" borderId="107" xfId="0" applyFont="1" applyFill="1" applyBorder="1" applyAlignment="1">
      <alignment horizontal="center"/>
    </xf>
    <xf numFmtId="0" fontId="10" fillId="45" borderId="150" xfId="0" applyFont="1" applyFill="1" applyBorder="1" applyAlignment="1">
      <alignment horizontal="center" vertical="center"/>
      <extLst>
        <ext xmlns:xfpb="http://schemas.microsoft.com/office/spreadsheetml/2022/featurepropertybag" uri="{C7286773-470A-42A8-94C5-96B5CB345126}">
          <xfpb:xfComplement i="0"/>
        </ext>
      </extLst>
    </xf>
    <xf numFmtId="0" fontId="5" fillId="55" borderId="45" xfId="0" applyFont="1" applyFill="1" applyBorder="1" applyAlignment="1">
      <alignment horizontal="center" vertical="center" wrapText="1"/>
    </xf>
    <xf numFmtId="165" fontId="25" fillId="56" borderId="69" xfId="0" applyNumberFormat="1" applyFont="1" applyFill="1" applyBorder="1" applyAlignment="1">
      <alignment horizontal="center" vertical="center"/>
    </xf>
    <xf numFmtId="0" fontId="25" fillId="57" borderId="72" xfId="0" applyFont="1" applyFill="1" applyBorder="1" applyAlignment="1">
      <alignment horizontal="center" vertical="center"/>
    </xf>
    <xf numFmtId="0" fontId="5" fillId="58" borderId="45" xfId="0" applyFont="1" applyFill="1" applyBorder="1" applyAlignment="1">
      <alignment horizontal="center" vertical="center" wrapText="1"/>
    </xf>
    <xf numFmtId="0" fontId="7" fillId="43" borderId="35" xfId="11" applyFont="1" applyFill="1" applyBorder="1" applyAlignment="1">
      <alignment horizontal="center" vertical="center" wrapText="1"/>
    </xf>
    <xf numFmtId="0" fontId="9" fillId="6" borderId="60" xfId="0" applyFont="1" applyFill="1" applyBorder="1" applyAlignment="1">
      <alignment vertical="center"/>
    </xf>
    <xf numFmtId="0" fontId="9" fillId="6" borderId="61" xfId="0" applyFont="1" applyFill="1" applyBorder="1" applyAlignment="1">
      <alignment vertical="center"/>
    </xf>
    <xf numFmtId="0" fontId="8" fillId="55" borderId="104" xfId="0" applyFont="1" applyFill="1" applyBorder="1" applyAlignment="1">
      <alignment horizontal="center" vertical="center"/>
    </xf>
    <xf numFmtId="0" fontId="7" fillId="43" borderId="36" xfId="11" applyFont="1" applyFill="1" applyBorder="1" applyAlignment="1">
      <alignment horizontal="center" vertical="center" wrapText="1"/>
    </xf>
    <xf numFmtId="165" fontId="5" fillId="56" borderId="69" xfId="0" applyNumberFormat="1" applyFont="1" applyFill="1" applyBorder="1" applyAlignment="1">
      <alignment horizontal="center" vertical="center"/>
    </xf>
    <xf numFmtId="0" fontId="5" fillId="57" borderId="72" xfId="0" applyFont="1" applyFill="1" applyBorder="1" applyAlignment="1">
      <alignment horizontal="center" vertical="center"/>
    </xf>
    <xf numFmtId="0" fontId="5" fillId="57" borderId="71" xfId="0" applyFont="1" applyFill="1" applyBorder="1" applyAlignment="1">
      <alignment horizontal="center" vertical="center"/>
    </xf>
    <xf numFmtId="0" fontId="11" fillId="8" borderId="0" xfId="0" applyFont="1" applyFill="1" applyAlignment="1">
      <alignment horizontal="center"/>
    </xf>
    <xf numFmtId="0" fontId="11" fillId="8" borderId="0" xfId="0" applyFont="1" applyFill="1" applyAlignment="1">
      <alignment horizontal="center" vertical="center"/>
    </xf>
    <xf numFmtId="2" fontId="5" fillId="58" borderId="36" xfId="0" applyNumberFormat="1" applyFont="1" applyFill="1" applyBorder="1" applyAlignment="1">
      <alignment horizontal="center" vertical="center" wrapText="1"/>
    </xf>
    <xf numFmtId="1" fontId="7" fillId="24" borderId="35" xfId="11" applyNumberFormat="1" applyFont="1" applyFill="1" applyBorder="1" applyAlignment="1">
      <alignment horizontal="center" vertical="center" wrapText="1"/>
    </xf>
    <xf numFmtId="0" fontId="25" fillId="0" borderId="0" xfId="0" applyFont="1"/>
    <xf numFmtId="0" fontId="8" fillId="55" borderId="45" xfId="0" applyFont="1" applyFill="1" applyBorder="1" applyAlignment="1">
      <alignment horizontal="center"/>
    </xf>
    <xf numFmtId="0" fontId="7" fillId="44" borderId="155" xfId="2" applyFont="1" applyFill="1" applyBorder="1" applyAlignment="1">
      <alignment horizontal="center" vertical="center" wrapText="1"/>
    </xf>
    <xf numFmtId="0" fontId="7" fillId="44" borderId="130" xfId="2" applyFont="1" applyFill="1" applyBorder="1" applyAlignment="1">
      <alignment horizontal="center" vertical="center" wrapText="1"/>
    </xf>
    <xf numFmtId="0" fontId="5" fillId="32" borderId="144" xfId="0" applyFont="1" applyFill="1" applyBorder="1" applyAlignment="1">
      <alignment horizontal="center" vertical="center"/>
    </xf>
    <xf numFmtId="0" fontId="10" fillId="45" borderId="142" xfId="0" applyFont="1" applyFill="1" applyBorder="1" applyAlignment="1">
      <alignment horizontal="center" vertical="center"/>
      <extLst>
        <ext xmlns:xfpb="http://schemas.microsoft.com/office/spreadsheetml/2022/featurepropertybag" uri="{C7286773-470A-42A8-94C5-96B5CB345126}">
          <xfpb:xfComplement i="0"/>
        </ext>
      </extLst>
    </xf>
    <xf numFmtId="0" fontId="8" fillId="55" borderId="52" xfId="0" applyFont="1" applyFill="1" applyBorder="1" applyAlignment="1">
      <alignment horizontal="center" vertical="center"/>
    </xf>
    <xf numFmtId="0" fontId="11" fillId="8" borderId="30" xfId="0" applyFont="1" applyFill="1" applyBorder="1" applyAlignment="1">
      <alignment horizontal="center" vertical="center" wrapText="1"/>
    </xf>
    <xf numFmtId="0" fontId="5" fillId="55" borderId="36" xfId="0" applyFont="1" applyFill="1" applyBorder="1" applyAlignment="1">
      <alignment horizontal="center" vertical="center" wrapText="1"/>
    </xf>
    <xf numFmtId="0" fontId="7" fillId="43" borderId="51" xfId="11" applyFont="1" applyFill="1" applyBorder="1" applyAlignment="1">
      <alignment horizontal="center" vertical="center" wrapText="1"/>
    </xf>
    <xf numFmtId="0" fontId="8" fillId="55" borderId="143" xfId="0" applyFont="1" applyFill="1" applyBorder="1" applyAlignment="1">
      <alignment horizontal="center" vertical="center"/>
    </xf>
    <xf numFmtId="0" fontId="11" fillId="8" borderId="30" xfId="11" applyFont="1" applyFill="1" applyAlignment="1">
      <alignment horizontal="center" vertical="center"/>
    </xf>
    <xf numFmtId="0" fontId="42" fillId="0" borderId="35" xfId="2" applyFont="1" applyBorder="1" applyAlignment="1">
      <alignment horizontal="center" vertical="center"/>
    </xf>
    <xf numFmtId="0" fontId="11" fillId="0" borderId="30" xfId="11" applyFont="1"/>
    <xf numFmtId="0" fontId="5" fillId="3" borderId="30" xfId="11" applyFont="1" applyFill="1" applyAlignment="1">
      <alignment horizontal="left" vertical="center"/>
    </xf>
    <xf numFmtId="0" fontId="18" fillId="3" borderId="30" xfId="11" applyFont="1" applyFill="1" applyAlignment="1">
      <alignment vertical="center"/>
    </xf>
    <xf numFmtId="0" fontId="12" fillId="3" borderId="30" xfId="11" applyFont="1" applyFill="1" applyAlignment="1">
      <alignment vertical="center"/>
    </xf>
    <xf numFmtId="0" fontId="13" fillId="3" borderId="30" xfId="11" applyFont="1" applyFill="1" applyAlignment="1">
      <alignment vertical="center" wrapText="1"/>
    </xf>
    <xf numFmtId="0" fontId="13" fillId="3" borderId="30" xfId="11" applyFont="1" applyFill="1" applyAlignment="1">
      <alignment vertical="center"/>
    </xf>
    <xf numFmtId="0" fontId="13" fillId="3" borderId="30" xfId="11" applyFont="1" applyFill="1" applyAlignment="1">
      <alignment horizontal="center" vertical="center"/>
    </xf>
    <xf numFmtId="0" fontId="5" fillId="34" borderId="158" xfId="0" applyFont="1" applyFill="1" applyBorder="1" applyAlignment="1">
      <alignment horizontal="center" vertical="center" wrapText="1"/>
    </xf>
    <xf numFmtId="164" fontId="5" fillId="53" borderId="56" xfId="0" applyNumberFormat="1" applyFont="1" applyFill="1" applyBorder="1" applyAlignment="1">
      <alignment horizontal="center" vertical="center"/>
    </xf>
    <xf numFmtId="166" fontId="7" fillId="53" borderId="159" xfId="0" applyNumberFormat="1" applyFont="1" applyFill="1" applyBorder="1" applyAlignment="1">
      <alignment horizontal="center" vertical="center"/>
    </xf>
    <xf numFmtId="2" fontId="7" fillId="53" borderId="130" xfId="0" applyNumberFormat="1" applyFont="1" applyFill="1" applyBorder="1" applyAlignment="1">
      <alignment horizontal="center" vertical="center" wrapText="1"/>
    </xf>
    <xf numFmtId="0" fontId="5" fillId="25" borderId="135" xfId="0" applyFont="1" applyFill="1" applyBorder="1" applyAlignment="1" applyProtection="1">
      <alignment horizontal="center" vertical="center" wrapText="1"/>
      <protection locked="0"/>
    </xf>
    <xf numFmtId="1" fontId="7" fillId="53" borderId="137" xfId="0" applyNumberFormat="1" applyFont="1" applyFill="1" applyBorder="1" applyAlignment="1">
      <alignment horizontal="center" vertical="center" wrapText="1"/>
    </xf>
    <xf numFmtId="0" fontId="50" fillId="0" borderId="0" xfId="0" applyFont="1" applyAlignment="1">
      <alignment vertical="center" wrapText="1"/>
    </xf>
    <xf numFmtId="0" fontId="50" fillId="8" borderId="0" xfId="0" applyFont="1" applyFill="1" applyAlignment="1">
      <alignment vertical="center" wrapText="1"/>
    </xf>
    <xf numFmtId="0" fontId="10" fillId="45" borderId="68" xfId="0" applyFont="1" applyFill="1" applyBorder="1" applyAlignment="1">
      <alignment horizontal="center" vertical="center"/>
      <extLst>
        <ext xmlns:xfpb="http://schemas.microsoft.com/office/spreadsheetml/2022/featurepropertybag" uri="{C7286773-470A-42A8-94C5-96B5CB345126}">
          <xfpb:xfComplement i="0"/>
        </ext>
      </extLst>
    </xf>
    <xf numFmtId="0" fontId="9" fillId="6" borderId="57" xfId="0" applyFont="1" applyFill="1" applyBorder="1" applyAlignment="1">
      <alignment vertical="center"/>
    </xf>
    <xf numFmtId="0" fontId="9" fillId="6" borderId="65" xfId="0" applyFont="1" applyFill="1" applyBorder="1" applyAlignment="1">
      <alignment horizontal="center" vertical="center"/>
    </xf>
    <xf numFmtId="0" fontId="9" fillId="6" borderId="47" xfId="0" applyFont="1" applyFill="1" applyBorder="1" applyAlignment="1">
      <alignment horizontal="center" vertical="center"/>
    </xf>
    <xf numFmtId="0" fontId="10" fillId="45" borderId="49" xfId="0" applyFont="1" applyFill="1" applyBorder="1" applyAlignment="1">
      <alignment horizontal="center" vertical="center"/>
      <extLst>
        <ext xmlns:xfpb="http://schemas.microsoft.com/office/spreadsheetml/2022/featurepropertybag" uri="{C7286773-470A-42A8-94C5-96B5CB345126}">
          <xfpb:xfComplement i="0"/>
        </ext>
      </extLst>
    </xf>
    <xf numFmtId="0" fontId="10" fillId="45" borderId="101" xfId="0" applyFont="1" applyFill="1" applyBorder="1" applyAlignment="1">
      <alignment horizontal="center" vertical="center"/>
      <extLst>
        <ext xmlns:xfpb="http://schemas.microsoft.com/office/spreadsheetml/2022/featurepropertybag" uri="{C7286773-470A-42A8-94C5-96B5CB345126}">
          <xfpb:xfComplement i="0"/>
        </ext>
      </extLst>
    </xf>
    <xf numFmtId="0" fontId="16" fillId="19" borderId="129" xfId="0" applyFont="1" applyFill="1" applyBorder="1" applyAlignment="1">
      <alignment horizontal="center" vertical="center" wrapText="1"/>
    </xf>
    <xf numFmtId="0" fontId="16" fillId="9" borderId="163" xfId="0" applyFont="1" applyFill="1" applyBorder="1" applyAlignment="1">
      <alignment horizontal="center" vertical="center" wrapText="1"/>
    </xf>
    <xf numFmtId="0" fontId="44" fillId="64" borderId="36" xfId="0" applyFont="1" applyFill="1" applyBorder="1" applyAlignment="1">
      <alignment horizontal="center" vertical="center"/>
    </xf>
    <xf numFmtId="0" fontId="5" fillId="56" borderId="8" xfId="0" applyFont="1" applyFill="1" applyBorder="1" applyAlignment="1">
      <alignment horizontal="center" vertical="center" wrapText="1"/>
    </xf>
    <xf numFmtId="0" fontId="16" fillId="21" borderId="164" xfId="0" applyFont="1" applyFill="1" applyBorder="1" applyAlignment="1">
      <alignment horizontal="center" vertical="center" wrapText="1"/>
    </xf>
    <xf numFmtId="0" fontId="16" fillId="20" borderId="163" xfId="0" applyFont="1" applyFill="1" applyBorder="1" applyAlignment="1">
      <alignment horizontal="center" vertical="center" wrapText="1"/>
    </xf>
    <xf numFmtId="0" fontId="5" fillId="57" borderId="133" xfId="0" applyFont="1" applyFill="1" applyBorder="1" applyAlignment="1">
      <alignment horizontal="center" vertical="center"/>
    </xf>
    <xf numFmtId="0" fontId="17" fillId="47" borderId="74" xfId="0" applyFont="1" applyFill="1" applyBorder="1" applyAlignment="1" applyProtection="1">
      <alignment horizontal="center" vertical="center"/>
      <protection locked="0"/>
    </xf>
    <xf numFmtId="0" fontId="17" fillId="47" borderId="45" xfId="0" applyFont="1" applyFill="1" applyBorder="1" applyAlignment="1" applyProtection="1">
      <alignment horizontal="center" vertical="center"/>
      <protection locked="0"/>
    </xf>
    <xf numFmtId="0" fontId="17" fillId="47" borderId="36" xfId="0" applyFont="1" applyFill="1" applyBorder="1" applyAlignment="1" applyProtection="1">
      <alignment horizontal="center" vertical="center"/>
      <protection locked="0"/>
    </xf>
    <xf numFmtId="0" fontId="17" fillId="45" borderId="36" xfId="0" applyFont="1" applyFill="1" applyBorder="1" applyAlignment="1">
      <alignment horizontal="center" vertical="center"/>
    </xf>
    <xf numFmtId="0" fontId="5" fillId="43" borderId="35" xfId="0" applyFont="1" applyFill="1" applyBorder="1" applyAlignment="1">
      <alignment horizontal="center" vertical="center"/>
    </xf>
    <xf numFmtId="0" fontId="5" fillId="52" borderId="160" xfId="0" applyFont="1" applyFill="1" applyBorder="1" applyAlignment="1">
      <alignment horizontal="center" vertical="center" wrapText="1"/>
    </xf>
    <xf numFmtId="0" fontId="5" fillId="51" borderId="134" xfId="0" applyFont="1" applyFill="1" applyBorder="1" applyAlignment="1">
      <alignment horizontal="center" vertical="center"/>
    </xf>
    <xf numFmtId="2" fontId="11" fillId="59" borderId="110" xfId="0" applyNumberFormat="1" applyFont="1" applyFill="1" applyBorder="1" applyAlignment="1">
      <alignment horizontal="center" vertical="center" wrapText="1"/>
    </xf>
    <xf numFmtId="0" fontId="11" fillId="2" borderId="149" xfId="0" applyFont="1" applyFill="1" applyBorder="1"/>
    <xf numFmtId="0" fontId="11" fillId="2" borderId="65" xfId="0" applyFont="1" applyFill="1" applyBorder="1"/>
    <xf numFmtId="0" fontId="5" fillId="46" borderId="160" xfId="0" applyFont="1" applyFill="1" applyBorder="1" applyAlignment="1">
      <alignment horizontal="center" vertical="center" wrapText="1"/>
    </xf>
    <xf numFmtId="0" fontId="11" fillId="2" borderId="162" xfId="0" applyFont="1" applyFill="1" applyBorder="1"/>
    <xf numFmtId="0" fontId="11" fillId="2" borderId="76" xfId="0" applyFont="1" applyFill="1" applyBorder="1"/>
    <xf numFmtId="0" fontId="11" fillId="2" borderId="76" xfId="0" applyFont="1" applyFill="1" applyBorder="1" applyAlignment="1">
      <alignment vertical="center"/>
    </xf>
    <xf numFmtId="0" fontId="11" fillId="2" borderId="166" xfId="0" applyFont="1" applyFill="1" applyBorder="1"/>
    <xf numFmtId="0" fontId="11" fillId="2" borderId="167" xfId="0" applyFont="1" applyFill="1" applyBorder="1"/>
    <xf numFmtId="0" fontId="5" fillId="46" borderId="168" xfId="0" applyFont="1" applyFill="1" applyBorder="1" applyAlignment="1">
      <alignment horizontal="center" vertical="center" wrapText="1"/>
    </xf>
    <xf numFmtId="0" fontId="5" fillId="0" borderId="0" xfId="0" applyFont="1" applyAlignment="1">
      <alignment vertical="center"/>
    </xf>
    <xf numFmtId="0" fontId="42" fillId="31" borderId="36" xfId="2" applyFont="1" applyFill="1" applyBorder="1" applyAlignment="1">
      <alignment horizontal="center" vertical="center"/>
    </xf>
    <xf numFmtId="0" fontId="11" fillId="8" borderId="30" xfId="11" applyFont="1" applyFill="1" applyAlignment="1">
      <alignment vertical="center"/>
    </xf>
    <xf numFmtId="0" fontId="19" fillId="0" borderId="30" xfId="11" applyFont="1" applyAlignment="1">
      <alignment horizontal="left"/>
    </xf>
    <xf numFmtId="0" fontId="43" fillId="0" borderId="30" xfId="11" applyFont="1"/>
    <xf numFmtId="0" fontId="5" fillId="50" borderId="36" xfId="11" applyFont="1" applyFill="1" applyBorder="1" applyAlignment="1">
      <alignment horizontal="center" vertical="center"/>
    </xf>
    <xf numFmtId="0" fontId="5" fillId="43" borderId="35" xfId="0" applyFont="1" applyFill="1" applyBorder="1" applyAlignment="1">
      <alignment vertical="center"/>
    </xf>
    <xf numFmtId="0" fontId="5" fillId="42" borderId="35" xfId="11" applyFont="1" applyFill="1" applyBorder="1" applyAlignment="1">
      <alignment horizontal="center" vertical="center"/>
    </xf>
    <xf numFmtId="0" fontId="5" fillId="42" borderId="36" xfId="11" applyFont="1" applyFill="1" applyBorder="1"/>
    <xf numFmtId="0" fontId="5" fillId="43" borderId="36" xfId="11" applyFont="1" applyFill="1" applyBorder="1" applyAlignment="1">
      <alignment horizontal="center" vertical="center" wrapText="1"/>
    </xf>
    <xf numFmtId="0" fontId="7" fillId="44" borderId="36" xfId="11" applyFont="1" applyFill="1" applyBorder="1" applyAlignment="1">
      <alignment horizontal="center" vertical="center" wrapText="1"/>
    </xf>
    <xf numFmtId="2" fontId="5" fillId="23" borderId="36" xfId="0" applyNumberFormat="1" applyFont="1" applyFill="1" applyBorder="1" applyAlignment="1">
      <alignment horizontal="center" vertical="center"/>
    </xf>
    <xf numFmtId="0" fontId="11" fillId="8" borderId="17" xfId="11" applyFont="1" applyFill="1" applyBorder="1" applyAlignment="1">
      <alignment vertical="center"/>
    </xf>
    <xf numFmtId="0" fontId="7" fillId="43" borderId="34" xfId="11" applyFont="1" applyFill="1" applyBorder="1" applyAlignment="1">
      <alignment horizontal="center" vertical="center" wrapText="1"/>
    </xf>
    <xf numFmtId="165" fontId="9" fillId="6" borderId="89" xfId="11" applyNumberFormat="1" applyFont="1" applyFill="1" applyBorder="1" applyAlignment="1">
      <alignment horizontal="center" vertical="center"/>
    </xf>
    <xf numFmtId="0" fontId="7" fillId="41" borderId="6" xfId="11" applyFont="1" applyFill="1" applyBorder="1" applyAlignment="1">
      <alignment horizontal="center" vertical="center"/>
    </xf>
    <xf numFmtId="0" fontId="7" fillId="65" borderId="70" xfId="11" applyFont="1" applyFill="1" applyBorder="1" applyAlignment="1">
      <alignment horizontal="center" vertical="center" wrapText="1"/>
    </xf>
    <xf numFmtId="0" fontId="16" fillId="13" borderId="131" xfId="11" applyFont="1" applyFill="1" applyBorder="1" applyAlignment="1">
      <alignment vertical="center" wrapText="1"/>
    </xf>
    <xf numFmtId="0" fontId="16" fillId="13" borderId="27" xfId="11" applyFont="1" applyFill="1" applyBorder="1" applyAlignment="1">
      <alignment vertical="center" wrapText="1"/>
    </xf>
    <xf numFmtId="165" fontId="9" fillId="6" borderId="89" xfId="11" applyNumberFormat="1" applyFont="1" applyFill="1" applyBorder="1" applyAlignment="1">
      <alignment vertical="center"/>
    </xf>
    <xf numFmtId="0" fontId="7" fillId="41" borderId="70" xfId="11" applyFont="1" applyFill="1" applyBorder="1" applyAlignment="1">
      <alignment horizontal="center" vertical="center" wrapText="1"/>
    </xf>
    <xf numFmtId="0" fontId="7" fillId="43" borderId="44" xfId="11" applyFont="1" applyFill="1" applyBorder="1" applyAlignment="1">
      <alignment horizontal="center" vertical="center" wrapText="1"/>
    </xf>
    <xf numFmtId="165" fontId="9" fillId="6" borderId="157" xfId="11" applyNumberFormat="1" applyFont="1" applyFill="1" applyBorder="1" applyAlignment="1">
      <alignment horizontal="center" vertical="center"/>
    </xf>
    <xf numFmtId="0" fontId="18" fillId="66" borderId="30" xfId="11" applyFont="1" applyFill="1" applyAlignment="1">
      <alignment vertical="center"/>
    </xf>
    <xf numFmtId="0" fontId="0" fillId="8" borderId="30" xfId="0" applyFill="1" applyBorder="1"/>
    <xf numFmtId="0" fontId="0" fillId="0" borderId="30" xfId="0" applyBorder="1"/>
    <xf numFmtId="0" fontId="11" fillId="8" borderId="30" xfId="11" applyFont="1" applyFill="1"/>
    <xf numFmtId="0" fontId="18" fillId="0" borderId="77" xfId="11" applyFont="1" applyBorder="1" applyAlignment="1">
      <alignment vertical="center"/>
    </xf>
    <xf numFmtId="0" fontId="11" fillId="0" borderId="30" xfId="11" applyFont="1" applyAlignment="1">
      <alignment vertical="center"/>
    </xf>
    <xf numFmtId="0" fontId="5" fillId="0" borderId="30" xfId="11" applyFont="1" applyAlignment="1">
      <alignment horizontal="center" vertical="center"/>
    </xf>
    <xf numFmtId="0" fontId="5" fillId="0" borderId="30" xfId="11" applyFont="1" applyAlignment="1">
      <alignment vertical="center"/>
    </xf>
    <xf numFmtId="0" fontId="11" fillId="0" borderId="30" xfId="11" applyFont="1" applyAlignment="1">
      <alignment vertical="center" wrapText="1"/>
    </xf>
    <xf numFmtId="0" fontId="11" fillId="0" borderId="30" xfId="11" applyFont="1" applyAlignment="1">
      <alignment horizontal="left" vertical="center"/>
    </xf>
    <xf numFmtId="0" fontId="11" fillId="0" borderId="30" xfId="11" applyFont="1" applyAlignment="1">
      <alignment horizontal="center"/>
    </xf>
    <xf numFmtId="0" fontId="18" fillId="0" borderId="30" xfId="11" applyFont="1" applyAlignment="1">
      <alignment horizontal="center" vertical="center"/>
    </xf>
    <xf numFmtId="0" fontId="18" fillId="0" borderId="30" xfId="11" applyFont="1" applyAlignment="1">
      <alignment vertical="center"/>
    </xf>
    <xf numFmtId="0" fontId="12" fillId="0" borderId="30" xfId="11" applyFont="1" applyAlignment="1">
      <alignment vertical="center"/>
    </xf>
    <xf numFmtId="0" fontId="12" fillId="0" borderId="30" xfId="11" applyFont="1" applyAlignment="1">
      <alignment vertical="center" wrapText="1"/>
    </xf>
    <xf numFmtId="0" fontId="5" fillId="29" borderId="68" xfId="11" applyFont="1" applyFill="1" applyBorder="1" applyAlignment="1">
      <alignment vertical="center"/>
    </xf>
    <xf numFmtId="0" fontId="11" fillId="46" borderId="7" xfId="0" applyFont="1" applyFill="1" applyBorder="1" applyAlignment="1">
      <alignment horizontal="left" vertical="center"/>
    </xf>
    <xf numFmtId="0" fontId="11" fillId="46" borderId="67" xfId="0" applyFont="1" applyFill="1" applyBorder="1" applyAlignment="1">
      <alignment horizontal="left" vertical="center" wrapText="1"/>
    </xf>
    <xf numFmtId="0" fontId="14" fillId="3" borderId="30" xfId="11" applyFont="1" applyFill="1" applyAlignment="1">
      <alignment horizontal="center" vertical="center" wrapText="1"/>
    </xf>
    <xf numFmtId="0" fontId="44" fillId="31" borderId="36" xfId="0" applyFont="1" applyFill="1" applyBorder="1" applyAlignment="1" applyProtection="1">
      <alignment horizontal="center" vertical="center"/>
      <protection locked="0"/>
    </xf>
    <xf numFmtId="0" fontId="44" fillId="31" borderId="38" xfId="0" applyFont="1" applyFill="1" applyBorder="1" applyAlignment="1" applyProtection="1">
      <alignment horizontal="center" vertical="center"/>
      <protection locked="0"/>
    </xf>
    <xf numFmtId="0" fontId="44" fillId="31" borderId="45" xfId="0" applyFont="1" applyFill="1" applyBorder="1" applyAlignment="1" applyProtection="1">
      <alignment horizontal="center" vertical="center"/>
      <protection locked="0"/>
    </xf>
    <xf numFmtId="49" fontId="5" fillId="45" borderId="36" xfId="0" applyNumberFormat="1" applyFont="1" applyFill="1" applyBorder="1" applyAlignment="1" applyProtection="1">
      <alignment horizontal="center" vertical="center"/>
      <protection locked="0"/>
    </xf>
    <xf numFmtId="14" fontId="17" fillId="47" borderId="36" xfId="0" applyNumberFormat="1" applyFont="1" applyFill="1" applyBorder="1" applyAlignment="1" applyProtection="1">
      <alignment horizontal="center" vertical="center"/>
      <protection locked="0"/>
    </xf>
    <xf numFmtId="0" fontId="20" fillId="8" borderId="30" xfId="11" applyFont="1" applyFill="1" applyAlignment="1">
      <alignment horizontal="center" vertical="center"/>
    </xf>
    <xf numFmtId="0" fontId="30" fillId="38" borderId="36" xfId="11" applyFont="1" applyFill="1" applyBorder="1" applyAlignment="1">
      <alignment horizontal="center" vertical="center"/>
    </xf>
    <xf numFmtId="0" fontId="20" fillId="0" borderId="30" xfId="11" applyFont="1"/>
    <xf numFmtId="165" fontId="56" fillId="6" borderId="89" xfId="11" applyNumberFormat="1" applyFont="1" applyFill="1" applyBorder="1" applyAlignment="1">
      <alignment horizontal="center" vertical="center"/>
    </xf>
    <xf numFmtId="0" fontId="42" fillId="0" borderId="38" xfId="0" applyFont="1" applyBorder="1" applyAlignment="1">
      <alignment horizontal="center" vertical="center"/>
      <extLst>
        <ext xmlns:xfpb="http://schemas.microsoft.com/office/spreadsheetml/2022/featurepropertybag" uri="{C7286773-470A-42A8-94C5-96B5CB345126}">
          <xfpb:xfComplement i="0"/>
        </ext>
      </extLst>
    </xf>
    <xf numFmtId="0" fontId="44" fillId="71" borderId="38" xfId="11" applyFont="1" applyFill="1" applyBorder="1" applyAlignment="1">
      <alignment horizontal="center" vertical="center"/>
    </xf>
    <xf numFmtId="0" fontId="44" fillId="71" borderId="52" xfId="11" applyFont="1" applyFill="1" applyBorder="1" applyAlignment="1">
      <alignment horizontal="center" vertical="center"/>
    </xf>
    <xf numFmtId="0" fontId="17" fillId="59" borderId="61" xfId="11" applyFont="1" applyFill="1" applyBorder="1" applyAlignment="1">
      <alignment horizontal="center" vertical="center" wrapText="1"/>
    </xf>
    <xf numFmtId="0" fontId="42" fillId="0" borderId="52" xfId="0" applyFont="1" applyBorder="1" applyAlignment="1">
      <alignment horizontal="center" vertical="center"/>
      <extLst>
        <ext xmlns:xfpb="http://schemas.microsoft.com/office/spreadsheetml/2022/featurepropertybag" uri="{C7286773-470A-42A8-94C5-96B5CB345126}">
          <xfpb:xfComplement i="0"/>
        </ext>
      </extLst>
    </xf>
    <xf numFmtId="0" fontId="9" fillId="46" borderId="38" xfId="11" applyFont="1" applyFill="1" applyBorder="1" applyAlignment="1">
      <alignment horizontal="center" vertical="center" wrapText="1"/>
    </xf>
    <xf numFmtId="0" fontId="25" fillId="45" borderId="36" xfId="11" applyFont="1" applyFill="1" applyBorder="1" applyAlignment="1">
      <alignment vertical="center" wrapText="1"/>
    </xf>
    <xf numFmtId="0" fontId="5" fillId="0" borderId="28" xfId="0" applyFont="1" applyBorder="1" applyAlignment="1">
      <alignment vertical="center" wrapText="1"/>
    </xf>
    <xf numFmtId="0" fontId="5" fillId="0" borderId="38" xfId="0" applyFont="1" applyBorder="1" applyAlignment="1">
      <alignment horizontal="center" vertical="center" wrapText="1"/>
    </xf>
    <xf numFmtId="0" fontId="5" fillId="43" borderId="51" xfId="0" applyFont="1" applyFill="1" applyBorder="1" applyAlignment="1">
      <alignment vertical="center"/>
    </xf>
    <xf numFmtId="0" fontId="5" fillId="42" borderId="51" xfId="11" applyFont="1" applyFill="1" applyBorder="1" applyAlignment="1">
      <alignment horizontal="center" vertical="center"/>
    </xf>
    <xf numFmtId="0" fontId="5" fillId="42" borderId="56" xfId="11" applyFont="1" applyFill="1" applyBorder="1"/>
    <xf numFmtId="0" fontId="5" fillId="43" borderId="51" xfId="0" applyFont="1" applyFill="1" applyBorder="1" applyAlignment="1">
      <alignment horizontal="center" vertical="center"/>
    </xf>
    <xf numFmtId="0" fontId="5" fillId="43" borderId="56" xfId="11" applyFont="1" applyFill="1" applyBorder="1" applyAlignment="1">
      <alignment horizontal="center" vertical="center" wrapText="1"/>
    </xf>
    <xf numFmtId="0" fontId="7" fillId="44" borderId="56" xfId="11" applyFont="1" applyFill="1" applyBorder="1" applyAlignment="1">
      <alignment horizontal="center" vertical="center" wrapText="1"/>
    </xf>
    <xf numFmtId="2" fontId="5" fillId="23" borderId="56" xfId="0" applyNumberFormat="1" applyFont="1" applyFill="1" applyBorder="1" applyAlignment="1">
      <alignment horizontal="center" vertical="center"/>
    </xf>
    <xf numFmtId="0" fontId="5" fillId="0" borderId="0" xfId="0" applyFont="1" applyAlignment="1">
      <alignment wrapText="1"/>
    </xf>
    <xf numFmtId="0" fontId="17" fillId="0" borderId="0" xfId="0" applyFont="1"/>
    <xf numFmtId="0" fontId="8" fillId="0" borderId="30" xfId="0" applyFont="1" applyBorder="1"/>
    <xf numFmtId="0" fontId="8" fillId="0" borderId="30" xfId="0" applyFont="1" applyBorder="1" applyAlignment="1">
      <alignment horizontal="left"/>
    </xf>
    <xf numFmtId="0" fontId="58" fillId="0" borderId="0" xfId="0" applyFont="1"/>
    <xf numFmtId="0" fontId="18" fillId="0" borderId="4" xfId="0" applyFont="1" applyBorder="1"/>
    <xf numFmtId="49" fontId="12" fillId="0" borderId="0" xfId="0" applyNumberFormat="1" applyFont="1"/>
    <xf numFmtId="0" fontId="12" fillId="0" borderId="0" xfId="0" applyFont="1" applyAlignment="1">
      <alignment horizontal="left"/>
    </xf>
    <xf numFmtId="0" fontId="12" fillId="0" borderId="30" xfId="0" applyFont="1" applyBorder="1" applyAlignment="1">
      <alignment horizontal="left"/>
    </xf>
    <xf numFmtId="0" fontId="61" fillId="0" borderId="0" xfId="0" applyFont="1"/>
    <xf numFmtId="0" fontId="62" fillId="72" borderId="30" xfId="0" applyFont="1" applyFill="1" applyBorder="1" applyAlignment="1">
      <alignment horizontal="center"/>
    </xf>
    <xf numFmtId="0" fontId="62" fillId="7" borderId="0" xfId="0" applyFont="1" applyFill="1" applyAlignment="1">
      <alignment horizontal="center"/>
    </xf>
    <xf numFmtId="0" fontId="17" fillId="0" borderId="0" xfId="0" applyFont="1" applyAlignment="1">
      <alignment wrapText="1"/>
    </xf>
    <xf numFmtId="0" fontId="62" fillId="9" borderId="0" xfId="0" applyFont="1" applyFill="1" applyAlignment="1">
      <alignment horizontal="center"/>
    </xf>
    <xf numFmtId="0" fontId="62" fillId="38" borderId="0" xfId="0" applyFont="1" applyFill="1" applyAlignment="1">
      <alignment horizontal="center"/>
    </xf>
    <xf numFmtId="0" fontId="17" fillId="0" borderId="0" xfId="0" applyFont="1" applyAlignment="1">
      <alignment horizontal="left"/>
    </xf>
    <xf numFmtId="0" fontId="18" fillId="0" borderId="0" xfId="0" applyFont="1" applyAlignment="1">
      <alignment horizontal="left"/>
    </xf>
    <xf numFmtId="0" fontId="63" fillId="46" borderId="0" xfId="0" applyFont="1" applyFill="1" applyAlignment="1">
      <alignment horizontal="center"/>
    </xf>
    <xf numFmtId="0" fontId="64" fillId="0" borderId="0" xfId="0" applyFont="1"/>
    <xf numFmtId="0" fontId="63" fillId="14" borderId="0" xfId="0" applyFont="1" applyFill="1" applyAlignment="1">
      <alignment horizontal="center"/>
    </xf>
    <xf numFmtId="0" fontId="65" fillId="0" borderId="0" xfId="0" applyFont="1"/>
    <xf numFmtId="0" fontId="17" fillId="45" borderId="38" xfId="0" applyFont="1" applyFill="1" applyBorder="1" applyAlignment="1" applyProtection="1">
      <alignment horizontal="center" vertical="center" wrapText="1"/>
      <protection locked="0"/>
    </xf>
    <xf numFmtId="0" fontId="11" fillId="0" borderId="30" xfId="11" applyFont="1" applyAlignment="1">
      <alignment horizontal="left"/>
    </xf>
    <xf numFmtId="0" fontId="5" fillId="45" borderId="45" xfId="11" applyFont="1" applyFill="1" applyBorder="1" applyAlignment="1">
      <alignment horizontal="center" vertical="center" wrapText="1"/>
    </xf>
    <xf numFmtId="0" fontId="5" fillId="45" borderId="49" xfId="11" applyFont="1" applyFill="1" applyBorder="1" applyAlignment="1">
      <alignment horizontal="center" vertical="center" wrapText="1"/>
    </xf>
    <xf numFmtId="0" fontId="25" fillId="45" borderId="56" xfId="11" applyFont="1" applyFill="1" applyBorder="1" applyAlignment="1">
      <alignment vertical="center" wrapText="1"/>
    </xf>
    <xf numFmtId="0" fontId="5" fillId="51" borderId="73" xfId="0" applyFont="1" applyFill="1" applyBorder="1" applyAlignment="1">
      <alignment horizontal="center" vertical="center"/>
    </xf>
    <xf numFmtId="0" fontId="42" fillId="0" borderId="49" xfId="0" applyFont="1" applyBorder="1" applyAlignment="1">
      <alignment horizontal="center" vertical="center"/>
    </xf>
    <xf numFmtId="0" fontId="42" fillId="3" borderId="49" xfId="0" applyFont="1" applyFill="1" applyBorder="1" applyAlignment="1">
      <alignment horizontal="center" vertical="center" wrapText="1"/>
    </xf>
    <xf numFmtId="0" fontId="5" fillId="22" borderId="182" xfId="0" applyFont="1" applyFill="1" applyBorder="1" applyAlignment="1">
      <alignment horizontal="center" vertical="center" wrapText="1"/>
    </xf>
    <xf numFmtId="0" fontId="42" fillId="3" borderId="36" xfId="0" applyFont="1" applyFill="1" applyBorder="1" applyAlignment="1">
      <alignment horizontal="center" vertical="center"/>
    </xf>
    <xf numFmtId="0" fontId="11" fillId="55" borderId="53" xfId="0" applyFont="1" applyFill="1" applyBorder="1" applyAlignment="1">
      <alignment horizontal="center" vertical="center"/>
    </xf>
    <xf numFmtId="0" fontId="11" fillId="55" borderId="36" xfId="0" applyFont="1" applyFill="1" applyBorder="1" applyAlignment="1">
      <alignment horizontal="center"/>
    </xf>
    <xf numFmtId="0" fontId="28" fillId="12" borderId="88" xfId="0" applyFont="1" applyFill="1" applyBorder="1" applyAlignment="1">
      <alignment vertical="center"/>
    </xf>
    <xf numFmtId="0" fontId="28" fillId="12" borderId="54" xfId="0" applyFont="1" applyFill="1" applyBorder="1" applyAlignment="1">
      <alignment vertical="center"/>
    </xf>
    <xf numFmtId="0" fontId="28" fillId="12" borderId="183" xfId="0" applyFont="1" applyFill="1" applyBorder="1" applyAlignment="1">
      <alignment vertical="center"/>
    </xf>
    <xf numFmtId="0" fontId="28" fillId="12" borderId="67" xfId="0" applyFont="1" applyFill="1" applyBorder="1" applyAlignment="1">
      <alignment vertical="center"/>
    </xf>
    <xf numFmtId="0" fontId="28" fillId="12" borderId="34" xfId="0" applyFont="1" applyFill="1" applyBorder="1" applyAlignment="1">
      <alignment vertical="center"/>
    </xf>
    <xf numFmtId="0" fontId="28" fillId="12" borderId="35" xfId="0" applyFont="1" applyFill="1" applyBorder="1" applyAlignment="1">
      <alignment vertical="center"/>
    </xf>
    <xf numFmtId="0" fontId="11" fillId="45" borderId="185" xfId="0" applyFont="1" applyFill="1" applyBorder="1" applyAlignment="1">
      <alignment vertical="center" wrapText="1"/>
    </xf>
    <xf numFmtId="0" fontId="11" fillId="45" borderId="184" xfId="0" applyFont="1" applyFill="1" applyBorder="1" applyAlignment="1">
      <alignment vertical="center" wrapText="1"/>
    </xf>
    <xf numFmtId="0" fontId="25" fillId="57" borderId="73" xfId="0" applyFont="1" applyFill="1" applyBorder="1" applyAlignment="1">
      <alignment horizontal="center" vertical="center"/>
    </xf>
    <xf numFmtId="1" fontId="7" fillId="24" borderId="51" xfId="11" applyNumberFormat="1" applyFont="1" applyFill="1" applyBorder="1" applyAlignment="1">
      <alignment horizontal="center" vertical="center" wrapText="1"/>
    </xf>
    <xf numFmtId="165" fontId="5" fillId="56" borderId="187" xfId="0" applyNumberFormat="1" applyFont="1" applyFill="1" applyBorder="1" applyAlignment="1">
      <alignment horizontal="center" vertical="center"/>
    </xf>
    <xf numFmtId="0" fontId="5" fillId="46" borderId="144" xfId="0" applyFont="1" applyFill="1" applyBorder="1" applyAlignment="1">
      <alignment vertical="center" wrapText="1"/>
    </xf>
    <xf numFmtId="0" fontId="14" fillId="3" borderId="68" xfId="0" applyFont="1" applyFill="1" applyBorder="1" applyAlignment="1">
      <alignment horizontal="center" vertical="center" wrapText="1"/>
    </xf>
    <xf numFmtId="0" fontId="5" fillId="3" borderId="68" xfId="0" applyFont="1" applyFill="1" applyBorder="1" applyAlignment="1">
      <alignment horizontal="center" vertical="center"/>
    </xf>
    <xf numFmtId="0" fontId="68" fillId="0" borderId="0" xfId="0" applyFont="1"/>
    <xf numFmtId="0" fontId="3" fillId="0" borderId="30" xfId="0" applyFont="1" applyBorder="1" applyAlignment="1">
      <alignment wrapText="1"/>
    </xf>
    <xf numFmtId="0" fontId="25" fillId="45" borderId="36" xfId="11" applyFont="1" applyFill="1" applyBorder="1" applyAlignment="1">
      <alignment horizontal="center" vertical="center" wrapText="1"/>
    </xf>
    <xf numFmtId="0" fontId="25" fillId="45" borderId="56" xfId="11" applyFont="1" applyFill="1" applyBorder="1" applyAlignment="1">
      <alignment horizontal="center" vertical="center" wrapText="1"/>
    </xf>
    <xf numFmtId="0" fontId="70" fillId="0" borderId="0" xfId="0" applyFont="1"/>
    <xf numFmtId="0" fontId="71" fillId="0" borderId="30" xfId="0" applyFont="1" applyBorder="1"/>
    <xf numFmtId="0" fontId="71" fillId="0" borderId="0" xfId="0" applyFont="1"/>
    <xf numFmtId="0" fontId="42" fillId="0" borderId="56" xfId="0" applyFont="1" applyBorder="1" applyAlignment="1">
      <alignment horizontal="center" vertical="center"/>
    </xf>
    <xf numFmtId="0" fontId="7" fillId="41" borderId="189" xfId="11" applyFont="1" applyFill="1" applyBorder="1" applyAlignment="1">
      <alignment horizontal="center" vertical="center"/>
    </xf>
    <xf numFmtId="0" fontId="7" fillId="41" borderId="190" xfId="11" applyFont="1" applyFill="1" applyBorder="1" applyAlignment="1">
      <alignment horizontal="center" vertical="center" wrapText="1"/>
    </xf>
    <xf numFmtId="0" fontId="11" fillId="8" borderId="30" xfId="11" applyFont="1" applyFill="1" applyAlignment="1">
      <alignment horizontal="left" vertical="center"/>
    </xf>
    <xf numFmtId="0" fontId="5" fillId="0" borderId="30" xfId="11" applyFont="1" applyAlignment="1">
      <alignment horizontal="center" vertical="center" wrapText="1"/>
    </xf>
    <xf numFmtId="0" fontId="11" fillId="8" borderId="0" xfId="0" applyFont="1" applyFill="1" applyAlignment="1">
      <alignment wrapText="1"/>
    </xf>
    <xf numFmtId="0" fontId="5" fillId="46" borderId="126" xfId="0" applyFont="1" applyFill="1" applyBorder="1" applyAlignment="1">
      <alignment horizontal="center" vertical="center" wrapText="1"/>
    </xf>
    <xf numFmtId="0" fontId="5" fillId="74" borderId="45" xfId="0" applyFont="1" applyFill="1" applyBorder="1" applyAlignment="1">
      <alignment horizontal="center" vertical="center" wrapText="1"/>
    </xf>
    <xf numFmtId="0" fontId="7" fillId="75" borderId="35" xfId="11" applyFont="1" applyFill="1" applyBorder="1" applyAlignment="1">
      <alignment horizontal="center" vertical="center" wrapText="1"/>
    </xf>
    <xf numFmtId="0" fontId="7" fillId="43" borderId="45" xfId="11" applyFont="1" applyFill="1" applyBorder="1" applyAlignment="1">
      <alignment horizontal="center" vertical="center" wrapText="1"/>
    </xf>
    <xf numFmtId="0" fontId="10" fillId="45" borderId="35" xfId="0" applyFont="1" applyFill="1" applyBorder="1" applyAlignment="1">
      <alignment horizontal="center" vertical="center"/>
      <extLst>
        <ext xmlns:xfpb="http://schemas.microsoft.com/office/spreadsheetml/2022/featurepropertybag" uri="{C7286773-470A-42A8-94C5-96B5CB345126}">
          <xfpb:xfComplement i="0"/>
        </ext>
      </extLst>
    </xf>
    <xf numFmtId="0" fontId="5" fillId="74" borderId="191" xfId="0" applyFont="1" applyFill="1" applyBorder="1" applyAlignment="1">
      <alignment horizontal="center" vertical="center" wrapText="1"/>
    </xf>
    <xf numFmtId="0" fontId="5" fillId="73" borderId="192" xfId="0" applyFont="1" applyFill="1" applyBorder="1" applyAlignment="1">
      <alignment horizontal="center" vertical="center" wrapText="1"/>
    </xf>
    <xf numFmtId="0" fontId="7" fillId="75" borderId="193" xfId="11" applyFont="1" applyFill="1" applyBorder="1" applyAlignment="1">
      <alignment horizontal="center" vertical="center" wrapText="1"/>
    </xf>
    <xf numFmtId="0" fontId="7" fillId="75" borderId="194" xfId="11" applyFont="1" applyFill="1" applyBorder="1" applyAlignment="1">
      <alignment horizontal="center" vertical="center" wrapText="1"/>
    </xf>
    <xf numFmtId="0" fontId="7" fillId="75" borderId="195" xfId="11" applyFont="1" applyFill="1" applyBorder="1" applyAlignment="1">
      <alignment horizontal="center" vertical="center" wrapText="1"/>
    </xf>
    <xf numFmtId="0" fontId="7" fillId="75" borderId="196" xfId="11" applyFont="1" applyFill="1" applyBorder="1" applyAlignment="1">
      <alignment horizontal="center" vertical="center" wrapText="1"/>
    </xf>
    <xf numFmtId="1" fontId="7" fillId="24" borderId="196" xfId="11" applyNumberFormat="1" applyFont="1" applyFill="1" applyBorder="1" applyAlignment="1">
      <alignment horizontal="center" vertical="center" wrapText="1"/>
    </xf>
    <xf numFmtId="0" fontId="7" fillId="75" borderId="198" xfId="11" applyFont="1" applyFill="1" applyBorder="1" applyAlignment="1">
      <alignment horizontal="center" vertical="center" wrapText="1"/>
    </xf>
    <xf numFmtId="0" fontId="42" fillId="0" borderId="45" xfId="0" applyFont="1" applyBorder="1" applyAlignment="1">
      <alignment horizontal="center" vertical="center" wrapText="1"/>
    </xf>
    <xf numFmtId="0" fontId="5" fillId="73" borderId="45" xfId="0" applyFont="1" applyFill="1" applyBorder="1" applyAlignment="1">
      <alignment horizontal="center" vertical="center" wrapText="1"/>
    </xf>
    <xf numFmtId="9" fontId="7" fillId="75" borderId="35" xfId="4" applyFont="1" applyFill="1" applyBorder="1" applyAlignment="1">
      <alignment horizontal="center" vertical="center" wrapText="1"/>
    </xf>
    <xf numFmtId="0" fontId="7" fillId="75" borderId="51" xfId="11" applyFont="1" applyFill="1" applyBorder="1" applyAlignment="1">
      <alignment horizontal="center" vertical="center" wrapText="1"/>
    </xf>
    <xf numFmtId="9" fontId="7" fillId="75" borderId="51" xfId="4" applyFont="1" applyFill="1" applyBorder="1" applyAlignment="1">
      <alignment horizontal="center" vertical="center" wrapText="1"/>
    </xf>
    <xf numFmtId="0" fontId="5" fillId="73" borderId="202" xfId="0" applyFont="1" applyFill="1" applyBorder="1" applyAlignment="1">
      <alignment horizontal="center" vertical="center" wrapText="1"/>
    </xf>
    <xf numFmtId="0" fontId="5" fillId="73" borderId="43" xfId="0" applyFont="1" applyFill="1" applyBorder="1" applyAlignment="1">
      <alignment horizontal="center" vertical="center" wrapText="1"/>
    </xf>
    <xf numFmtId="0" fontId="9" fillId="6" borderId="56" xfId="0" applyFont="1" applyFill="1" applyBorder="1" applyAlignment="1">
      <alignment vertical="center"/>
    </xf>
    <xf numFmtId="0" fontId="5" fillId="45" borderId="56" xfId="11" applyFont="1" applyFill="1" applyBorder="1" applyAlignment="1">
      <alignment vertical="center" wrapText="1"/>
    </xf>
    <xf numFmtId="0" fontId="5" fillId="45" borderId="36" xfId="11" applyFont="1" applyFill="1" applyBorder="1" applyAlignment="1">
      <alignment vertical="center" wrapText="1"/>
    </xf>
    <xf numFmtId="0" fontId="5" fillId="34" borderId="36" xfId="3" applyFont="1" applyFill="1" applyBorder="1" applyAlignment="1">
      <alignment horizontal="center" vertical="center" wrapText="1"/>
    </xf>
    <xf numFmtId="0" fontId="7" fillId="24" borderId="36" xfId="11" applyFont="1" applyFill="1" applyBorder="1" applyAlignment="1">
      <alignment horizontal="center" vertical="center" wrapText="1"/>
    </xf>
    <xf numFmtId="0" fontId="7" fillId="24" borderId="56" xfId="11" applyFont="1" applyFill="1" applyBorder="1" applyAlignment="1">
      <alignment horizontal="center" vertical="center" wrapText="1"/>
    </xf>
    <xf numFmtId="0" fontId="60" fillId="0" borderId="0" xfId="0" applyFont="1"/>
    <xf numFmtId="0" fontId="3" fillId="0" borderId="30" xfId="3"/>
    <xf numFmtId="0" fontId="3" fillId="8" borderId="30" xfId="3" applyFill="1"/>
    <xf numFmtId="0" fontId="3" fillId="8" borderId="30" xfId="3" applyFill="1" applyAlignment="1">
      <alignment horizontal="center" vertical="center"/>
    </xf>
    <xf numFmtId="0" fontId="3" fillId="0" borderId="30" xfId="3" applyAlignment="1">
      <alignment horizontal="center" vertical="center"/>
    </xf>
    <xf numFmtId="0" fontId="46" fillId="27" borderId="71" xfId="3" applyFont="1" applyFill="1" applyBorder="1" applyAlignment="1">
      <alignment horizontal="center" vertical="center"/>
    </xf>
    <xf numFmtId="0" fontId="46" fillId="27" borderId="60" xfId="3" applyFont="1" applyFill="1" applyBorder="1" applyAlignment="1">
      <alignment horizontal="center" vertical="center"/>
    </xf>
    <xf numFmtId="0" fontId="48" fillId="27" borderId="83" xfId="3" applyFont="1" applyFill="1" applyBorder="1" applyAlignment="1">
      <alignment horizontal="center" vertical="center"/>
    </xf>
    <xf numFmtId="0" fontId="46" fillId="27" borderId="61" xfId="3" applyFont="1" applyFill="1" applyBorder="1" applyAlignment="1">
      <alignment horizontal="center" vertical="center"/>
    </xf>
    <xf numFmtId="0" fontId="3" fillId="45" borderId="72" xfId="3" applyFill="1" applyBorder="1" applyAlignment="1">
      <alignment horizontal="center" vertical="center"/>
    </xf>
    <xf numFmtId="0" fontId="47" fillId="0" borderId="36" xfId="3" applyFont="1" applyBorder="1" applyAlignment="1">
      <alignment horizontal="center" vertical="center"/>
    </xf>
    <xf numFmtId="0" fontId="3" fillId="46" borderId="38" xfId="3" applyFill="1" applyBorder="1" applyAlignment="1">
      <alignment horizontal="center" vertical="center"/>
    </xf>
    <xf numFmtId="0" fontId="3" fillId="23" borderId="38" xfId="3" applyFill="1" applyBorder="1" applyAlignment="1">
      <alignment horizontal="center" vertical="center"/>
    </xf>
    <xf numFmtId="0" fontId="47" fillId="0" borderId="56" xfId="3" applyFont="1" applyBorder="1" applyAlignment="1">
      <alignment horizontal="center" vertical="center"/>
    </xf>
    <xf numFmtId="0" fontId="3" fillId="46" borderId="52" xfId="3" applyFill="1" applyBorder="1"/>
    <xf numFmtId="0" fontId="3" fillId="23" borderId="52" xfId="3" applyFill="1" applyBorder="1" applyAlignment="1">
      <alignment horizontal="center" vertical="center"/>
    </xf>
    <xf numFmtId="0" fontId="11" fillId="62" borderId="30" xfId="11" applyFont="1" applyFill="1"/>
    <xf numFmtId="0" fontId="11" fillId="63" borderId="30" xfId="11" applyFont="1" applyFill="1"/>
    <xf numFmtId="0" fontId="12" fillId="0" borderId="30" xfId="3" applyFont="1" applyAlignment="1">
      <alignment vertical="center"/>
    </xf>
    <xf numFmtId="0" fontId="11" fillId="38" borderId="30" xfId="11" applyFont="1" applyFill="1"/>
    <xf numFmtId="0" fontId="11" fillId="40" borderId="30" xfId="11" applyFont="1" applyFill="1"/>
    <xf numFmtId="165" fontId="5" fillId="52" borderId="207" xfId="0" applyNumberFormat="1" applyFont="1" applyFill="1" applyBorder="1" applyAlignment="1">
      <alignment horizontal="center" vertical="center"/>
    </xf>
    <xf numFmtId="0" fontId="15" fillId="9" borderId="208" xfId="0" applyFont="1" applyFill="1" applyBorder="1" applyAlignment="1">
      <alignment horizontal="center" vertical="center" wrapText="1"/>
    </xf>
    <xf numFmtId="0" fontId="16" fillId="19" borderId="5" xfId="0" applyFont="1" applyFill="1" applyBorder="1" applyAlignment="1">
      <alignment horizontal="center" vertical="center" wrapText="1"/>
    </xf>
    <xf numFmtId="0" fontId="16" fillId="9" borderId="126" xfId="0" applyFont="1" applyFill="1" applyBorder="1" applyAlignment="1">
      <alignment horizontal="center" vertical="center" wrapText="1"/>
    </xf>
    <xf numFmtId="0" fontId="16" fillId="9" borderId="209" xfId="0" applyFont="1" applyFill="1" applyBorder="1" applyAlignment="1">
      <alignment horizontal="center" vertical="center" wrapText="1"/>
    </xf>
    <xf numFmtId="0" fontId="5" fillId="52" borderId="16" xfId="0" applyFont="1" applyFill="1" applyBorder="1" applyAlignment="1">
      <alignment horizontal="center" vertical="center"/>
    </xf>
    <xf numFmtId="0" fontId="11" fillId="46" borderId="107" xfId="0" applyFont="1" applyFill="1" applyBorder="1" applyAlignment="1">
      <alignment horizontal="center" vertical="center"/>
    </xf>
    <xf numFmtId="0" fontId="11" fillId="55" borderId="107" xfId="0" applyFont="1" applyFill="1" applyBorder="1" applyAlignment="1">
      <alignment horizontal="center" vertical="center"/>
    </xf>
    <xf numFmtId="0" fontId="11" fillId="55" borderId="210" xfId="0" applyFont="1" applyFill="1" applyBorder="1" applyAlignment="1">
      <alignment horizontal="center" vertical="center"/>
    </xf>
    <xf numFmtId="0" fontId="5" fillId="52" borderId="19" xfId="0" applyFont="1" applyFill="1" applyBorder="1" applyAlignment="1">
      <alignment horizontal="center" vertical="center"/>
    </xf>
    <xf numFmtId="0" fontId="11" fillId="46" borderId="211" xfId="0" applyFont="1" applyFill="1" applyBorder="1" applyAlignment="1">
      <alignment horizontal="left" vertical="center" wrapText="1"/>
    </xf>
    <xf numFmtId="0" fontId="11" fillId="46" borderId="137" xfId="0" applyFont="1" applyFill="1" applyBorder="1" applyAlignment="1">
      <alignment horizontal="center" vertical="center"/>
    </xf>
    <xf numFmtId="0" fontId="5" fillId="52" borderId="15" xfId="0" applyFont="1" applyFill="1" applyBorder="1" applyAlignment="1">
      <alignment horizontal="center" vertical="center"/>
    </xf>
    <xf numFmtId="0" fontId="15" fillId="17" borderId="208" xfId="0" applyFont="1" applyFill="1" applyBorder="1" applyAlignment="1">
      <alignment horizontal="center" vertical="center" wrapText="1"/>
    </xf>
    <xf numFmtId="0" fontId="16" fillId="18" borderId="5" xfId="0" applyFont="1" applyFill="1" applyBorder="1" applyAlignment="1">
      <alignment horizontal="center" vertical="center" wrapText="1"/>
    </xf>
    <xf numFmtId="0" fontId="16" fillId="17" borderId="126" xfId="0" applyFont="1" applyFill="1" applyBorder="1" applyAlignment="1">
      <alignment horizontal="center" vertical="center" wrapText="1"/>
    </xf>
    <xf numFmtId="0" fontId="16" fillId="17" borderId="209" xfId="0" applyFont="1" applyFill="1" applyBorder="1" applyAlignment="1">
      <alignment horizontal="center" vertical="center" wrapText="1"/>
    </xf>
    <xf numFmtId="0" fontId="15" fillId="17" borderId="212" xfId="0" applyFont="1" applyFill="1" applyBorder="1" applyAlignment="1">
      <alignment vertical="center" wrapText="1"/>
    </xf>
    <xf numFmtId="0" fontId="11" fillId="46" borderId="161" xfId="0" applyFont="1" applyFill="1" applyBorder="1" applyAlignment="1">
      <alignment horizontal="center" vertical="center"/>
    </xf>
    <xf numFmtId="0" fontId="5" fillId="52" borderId="207" xfId="0" applyFont="1" applyFill="1" applyBorder="1" applyAlignment="1">
      <alignment horizontal="center" vertical="center"/>
    </xf>
    <xf numFmtId="0" fontId="15" fillId="7" borderId="208" xfId="0" applyFont="1" applyFill="1" applyBorder="1" applyAlignment="1">
      <alignment horizontal="center" vertical="center" wrapText="1"/>
    </xf>
    <xf numFmtId="0" fontId="16" fillId="4" borderId="5" xfId="0" applyFont="1" applyFill="1" applyBorder="1" applyAlignment="1">
      <alignment horizontal="center" vertical="center" wrapText="1"/>
    </xf>
    <xf numFmtId="0" fontId="16" fillId="7" borderId="126" xfId="0" applyFont="1" applyFill="1" applyBorder="1" applyAlignment="1">
      <alignment horizontal="center" vertical="center" wrapText="1"/>
    </xf>
    <xf numFmtId="0" fontId="16" fillId="7" borderId="209" xfId="0" applyFont="1" applyFill="1" applyBorder="1" applyAlignment="1">
      <alignment horizontal="center" vertical="center" wrapText="1"/>
    </xf>
    <xf numFmtId="0" fontId="15" fillId="20" borderId="208" xfId="0" applyFont="1" applyFill="1" applyBorder="1" applyAlignment="1">
      <alignment horizontal="center" vertical="center" wrapText="1"/>
    </xf>
    <xf numFmtId="0" fontId="16" fillId="21" borderId="5" xfId="0" applyFont="1" applyFill="1" applyBorder="1" applyAlignment="1">
      <alignment horizontal="center" vertical="center" wrapText="1"/>
    </xf>
    <xf numFmtId="0" fontId="16" fillId="20" borderId="126" xfId="0" applyFont="1" applyFill="1" applyBorder="1" applyAlignment="1">
      <alignment horizontal="center" vertical="center" wrapText="1"/>
    </xf>
    <xf numFmtId="0" fontId="16" fillId="20" borderId="209" xfId="0" applyFont="1" applyFill="1" applyBorder="1" applyAlignment="1">
      <alignment horizontal="center" vertical="center" wrapText="1"/>
    </xf>
    <xf numFmtId="0" fontId="29" fillId="46" borderId="213" xfId="0" applyFont="1" applyFill="1" applyBorder="1" applyAlignment="1">
      <alignment horizontal="center" vertical="center" wrapText="1"/>
    </xf>
    <xf numFmtId="0" fontId="5" fillId="35" borderId="5" xfId="0" applyFont="1" applyFill="1" applyBorder="1" applyAlignment="1">
      <alignment horizontal="center" vertical="center" wrapText="1"/>
    </xf>
    <xf numFmtId="0" fontId="5" fillId="46" borderId="209" xfId="0" applyFont="1" applyFill="1" applyBorder="1" applyAlignment="1">
      <alignment horizontal="center" vertical="center" wrapText="1"/>
    </xf>
    <xf numFmtId="0" fontId="29" fillId="14" borderId="208" xfId="0" applyFont="1" applyFill="1" applyBorder="1" applyAlignment="1">
      <alignment horizontal="center" vertical="center" wrapText="1"/>
    </xf>
    <xf numFmtId="0" fontId="5" fillId="14" borderId="126" xfId="0" applyFont="1" applyFill="1" applyBorder="1" applyAlignment="1">
      <alignment horizontal="center" vertical="center" wrapText="1"/>
    </xf>
    <xf numFmtId="0" fontId="5" fillId="14" borderId="209" xfId="0" applyFont="1" applyFill="1" applyBorder="1" applyAlignment="1">
      <alignment horizontal="center" vertical="center" wrapText="1"/>
    </xf>
    <xf numFmtId="0" fontId="6" fillId="46" borderId="214" xfId="0" applyFont="1" applyFill="1" applyBorder="1" applyAlignment="1">
      <alignment horizontal="left" vertical="center" wrapText="1"/>
    </xf>
    <xf numFmtId="0" fontId="5" fillId="46" borderId="206" xfId="0" applyFont="1" applyFill="1" applyBorder="1" applyAlignment="1">
      <alignment horizontal="center" vertical="center" wrapText="1"/>
    </xf>
    <xf numFmtId="0" fontId="42" fillId="0" borderId="39" xfId="0" applyFont="1" applyBorder="1" applyAlignment="1">
      <alignment horizontal="center" vertical="center"/>
    </xf>
    <xf numFmtId="0" fontId="25" fillId="45" borderId="39" xfId="11" applyFont="1" applyFill="1" applyBorder="1" applyAlignment="1">
      <alignment vertical="center" wrapText="1"/>
    </xf>
    <xf numFmtId="0" fontId="5" fillId="45" borderId="47" xfId="11" applyFont="1" applyFill="1" applyBorder="1" applyAlignment="1">
      <alignment horizontal="center" vertical="center" wrapText="1"/>
    </xf>
    <xf numFmtId="0" fontId="5" fillId="45" borderId="39" xfId="11" applyFont="1" applyFill="1" applyBorder="1" applyAlignment="1">
      <alignment vertical="center" wrapText="1"/>
    </xf>
    <xf numFmtId="0" fontId="7" fillId="24" borderId="39" xfId="11" applyFont="1" applyFill="1" applyBorder="1" applyAlignment="1">
      <alignment horizontal="center" vertical="center" wrapText="1"/>
    </xf>
    <xf numFmtId="0" fontId="42" fillId="0" borderId="100" xfId="0" applyFont="1" applyBorder="1" applyAlignment="1">
      <alignment horizontal="center" vertical="center"/>
      <extLst>
        <ext xmlns:xfpb="http://schemas.microsoft.com/office/spreadsheetml/2022/featurepropertybag" uri="{C7286773-470A-42A8-94C5-96B5CB345126}">
          <xfpb:xfComplement i="0"/>
        </ext>
      </extLst>
    </xf>
    <xf numFmtId="0" fontId="5" fillId="22" borderId="218" xfId="0" applyFont="1" applyFill="1" applyBorder="1" applyAlignment="1">
      <alignment horizontal="center" vertical="center" wrapText="1"/>
    </xf>
    <xf numFmtId="0" fontId="28" fillId="12" borderId="219" xfId="0" applyFont="1" applyFill="1" applyBorder="1" applyAlignment="1">
      <alignment vertical="center"/>
    </xf>
    <xf numFmtId="0" fontId="28" fillId="12" borderId="32" xfId="0" applyFont="1" applyFill="1" applyBorder="1" applyAlignment="1">
      <alignment vertical="center"/>
    </xf>
    <xf numFmtId="0" fontId="28" fillId="12" borderId="220" xfId="0" applyFont="1" applyFill="1" applyBorder="1" applyAlignment="1">
      <alignment vertical="center"/>
    </xf>
    <xf numFmtId="0" fontId="5" fillId="46" borderId="222" xfId="0" quotePrefix="1" applyFont="1" applyFill="1" applyBorder="1" applyAlignment="1">
      <alignment horizontal="center"/>
    </xf>
    <xf numFmtId="0" fontId="11" fillId="46" borderId="108" xfId="0" applyFont="1" applyFill="1" applyBorder="1" applyAlignment="1">
      <alignment horizontal="left" wrapText="1"/>
    </xf>
    <xf numFmtId="0" fontId="42" fillId="3" borderId="108" xfId="0" applyFont="1" applyFill="1" applyBorder="1" applyAlignment="1">
      <alignment horizontal="center" vertical="center" wrapText="1"/>
    </xf>
    <xf numFmtId="0" fontId="11" fillId="46" borderId="223" xfId="0" applyFont="1" applyFill="1" applyBorder="1" applyAlignment="1">
      <alignment horizontal="center" vertical="center"/>
    </xf>
    <xf numFmtId="0" fontId="10" fillId="45" borderId="150" xfId="0" applyFont="1" applyFill="1" applyBorder="1" applyAlignment="1">
      <alignment horizontal="center" vertical="center"/>
    </xf>
    <xf numFmtId="0" fontId="11" fillId="55" borderId="223" xfId="0" applyFont="1" applyFill="1" applyBorder="1" applyAlignment="1">
      <alignment horizontal="center" vertical="center"/>
    </xf>
    <xf numFmtId="0" fontId="11" fillId="55" borderId="150" xfId="0" applyFont="1" applyFill="1" applyBorder="1" applyAlignment="1">
      <alignment horizontal="center"/>
    </xf>
    <xf numFmtId="0" fontId="8" fillId="46" borderId="108" xfId="0" applyFont="1" applyFill="1" applyBorder="1" applyAlignment="1">
      <alignment horizontal="center"/>
    </xf>
    <xf numFmtId="0" fontId="42" fillId="3" borderId="150" xfId="0" applyFont="1" applyFill="1" applyBorder="1" applyAlignment="1">
      <alignment horizontal="center" vertical="center"/>
    </xf>
    <xf numFmtId="0" fontId="11" fillId="0" borderId="0" xfId="0" applyFont="1" applyAlignment="1">
      <alignment horizontal="left" wrapText="1"/>
    </xf>
    <xf numFmtId="0" fontId="25" fillId="52" borderId="221" xfId="0" applyFont="1" applyFill="1" applyBorder="1" applyAlignment="1">
      <alignment horizontal="center" vertical="center"/>
    </xf>
    <xf numFmtId="0" fontId="6" fillId="46" borderId="219" xfId="0" applyFont="1" applyFill="1" applyBorder="1" applyAlignment="1">
      <alignment horizontal="left" vertical="center" wrapText="1"/>
    </xf>
    <xf numFmtId="0" fontId="10" fillId="45" borderId="225" xfId="0" applyFont="1" applyFill="1" applyBorder="1" applyAlignment="1">
      <alignment horizontal="center" vertical="center"/>
      <extLst>
        <ext xmlns:xfpb="http://schemas.microsoft.com/office/spreadsheetml/2022/featurepropertybag" uri="{C7286773-470A-42A8-94C5-96B5CB345126}">
          <xfpb:xfComplement i="0"/>
        </ext>
      </extLst>
    </xf>
    <xf numFmtId="0" fontId="11" fillId="46" borderId="33" xfId="0" applyFont="1" applyFill="1" applyBorder="1" applyAlignment="1">
      <alignment horizontal="center" vertical="center"/>
    </xf>
    <xf numFmtId="0" fontId="25" fillId="52" borderId="16" xfId="0" applyFont="1" applyFill="1" applyBorder="1" applyAlignment="1">
      <alignment horizontal="center" vertical="center"/>
    </xf>
    <xf numFmtId="0" fontId="6" fillId="46" borderId="226" xfId="0" applyFont="1" applyFill="1" applyBorder="1" applyAlignment="1">
      <alignment horizontal="left" vertical="center" wrapText="1"/>
    </xf>
    <xf numFmtId="0" fontId="10" fillId="45" borderId="227" xfId="0" applyFont="1" applyFill="1" applyBorder="1" applyAlignment="1">
      <alignment horizontal="center" vertical="center"/>
      <extLst>
        <ext xmlns:xfpb="http://schemas.microsoft.com/office/spreadsheetml/2022/featurepropertybag" uri="{C7286773-470A-42A8-94C5-96B5CB345126}">
          <xfpb:xfComplement i="0"/>
        </ext>
      </extLst>
    </xf>
    <xf numFmtId="0" fontId="11" fillId="46" borderId="228" xfId="0" applyFont="1" applyFill="1" applyBorder="1" applyAlignment="1">
      <alignment horizontal="center" vertical="center"/>
    </xf>
    <xf numFmtId="0" fontId="16" fillId="37" borderId="25" xfId="11" applyFont="1" applyFill="1" applyBorder="1" applyAlignment="1">
      <alignment horizontal="center" vertical="center" wrapText="1"/>
    </xf>
    <xf numFmtId="0" fontId="11" fillId="46" borderId="25" xfId="0" applyFont="1" applyFill="1" applyBorder="1" applyAlignment="1">
      <alignment horizontal="left" vertical="center" wrapText="1"/>
    </xf>
    <xf numFmtId="0" fontId="29" fillId="23" borderId="208" xfId="0" applyFont="1" applyFill="1" applyBorder="1" applyAlignment="1">
      <alignment horizontal="center" vertical="center" wrapText="1"/>
    </xf>
    <xf numFmtId="0" fontId="5" fillId="24" borderId="5" xfId="0" applyFont="1" applyFill="1" applyBorder="1" applyAlignment="1">
      <alignment horizontal="center" vertical="center" wrapText="1"/>
    </xf>
    <xf numFmtId="0" fontId="5" fillId="23" borderId="126" xfId="0" applyFont="1" applyFill="1" applyBorder="1" applyAlignment="1">
      <alignment horizontal="center" vertical="center" wrapText="1"/>
    </xf>
    <xf numFmtId="0" fontId="5" fillId="23" borderId="209" xfId="0" applyFont="1" applyFill="1" applyBorder="1" applyAlignment="1">
      <alignment horizontal="center" vertical="center" wrapText="1"/>
    </xf>
    <xf numFmtId="0" fontId="30" fillId="38" borderId="45" xfId="11" applyFont="1" applyFill="1" applyBorder="1" applyAlignment="1">
      <alignment horizontal="center" vertical="center"/>
    </xf>
    <xf numFmtId="0" fontId="16" fillId="37" borderId="170" xfId="11" applyFont="1" applyFill="1" applyBorder="1" applyAlignment="1">
      <alignment horizontal="center" vertical="center" wrapText="1"/>
    </xf>
    <xf numFmtId="165" fontId="9" fillId="6" borderId="23" xfId="11" applyNumberFormat="1" applyFont="1" applyFill="1" applyBorder="1" applyAlignment="1">
      <alignment horizontal="center" vertical="center"/>
    </xf>
    <xf numFmtId="0" fontId="16" fillId="13" borderId="170" xfId="11" applyFont="1" applyFill="1" applyBorder="1" applyAlignment="1">
      <alignment vertical="center" wrapText="1"/>
    </xf>
    <xf numFmtId="0" fontId="16" fillId="13" borderId="25" xfId="11" applyFont="1" applyFill="1" applyBorder="1" applyAlignment="1">
      <alignment vertical="center" wrapText="1"/>
    </xf>
    <xf numFmtId="165" fontId="9" fillId="6" borderId="23" xfId="11" applyNumberFormat="1" applyFont="1" applyFill="1" applyBorder="1" applyAlignment="1">
      <alignment vertical="center"/>
    </xf>
    <xf numFmtId="165" fontId="9" fillId="6" borderId="229" xfId="11" applyNumberFormat="1" applyFont="1" applyFill="1" applyBorder="1" applyAlignment="1">
      <alignment horizontal="center" vertical="center"/>
    </xf>
    <xf numFmtId="0" fontId="42" fillId="0" borderId="36" xfId="11" applyFont="1" applyBorder="1" applyAlignment="1">
      <alignment horizontal="center" vertical="center" wrapText="1"/>
    </xf>
    <xf numFmtId="165" fontId="9" fillId="6" borderId="36" xfId="11" applyNumberFormat="1" applyFont="1" applyFill="1" applyBorder="1" applyAlignment="1">
      <alignment horizontal="center" vertical="center"/>
    </xf>
    <xf numFmtId="165" fontId="56" fillId="6" borderId="36" xfId="11" applyNumberFormat="1" applyFont="1" applyFill="1" applyBorder="1" applyAlignment="1">
      <alignment horizontal="center" vertical="center"/>
    </xf>
    <xf numFmtId="0" fontId="7" fillId="41" borderId="18" xfId="11" applyFont="1" applyFill="1" applyBorder="1" applyAlignment="1">
      <alignment horizontal="center" vertical="center"/>
    </xf>
    <xf numFmtId="2" fontId="5" fillId="53" borderId="136" xfId="0" applyNumberFormat="1" applyFont="1" applyFill="1" applyBorder="1" applyAlignment="1">
      <alignment horizontal="center" vertical="center" wrapText="1"/>
    </xf>
    <xf numFmtId="0" fontId="11" fillId="10" borderId="1" xfId="0" applyFont="1" applyFill="1" applyBorder="1" applyAlignment="1">
      <alignment horizontal="center" vertical="center"/>
    </xf>
    <xf numFmtId="0" fontId="11" fillId="10" borderId="31" xfId="0" applyFont="1" applyFill="1" applyBorder="1" applyAlignment="1">
      <alignment horizontal="center" vertical="center"/>
    </xf>
    <xf numFmtId="0" fontId="11" fillId="10" borderId="2" xfId="0" applyFont="1" applyFill="1" applyBorder="1" applyAlignment="1">
      <alignment horizontal="center" vertical="center"/>
    </xf>
    <xf numFmtId="0" fontId="11" fillId="10" borderId="114" xfId="0" applyFont="1" applyFill="1" applyBorder="1" applyAlignment="1">
      <alignment horizontal="center" vertical="center"/>
    </xf>
    <xf numFmtId="0" fontId="14" fillId="3" borderId="77" xfId="0" applyFont="1" applyFill="1" applyBorder="1" applyAlignment="1">
      <alignment horizontal="center" vertical="center" wrapText="1"/>
    </xf>
    <xf numFmtId="0" fontId="5" fillId="3" borderId="77" xfId="0" applyFont="1" applyFill="1" applyBorder="1" applyAlignment="1">
      <alignment horizontal="center" vertical="center"/>
    </xf>
    <xf numFmtId="0" fontId="11" fillId="10" borderId="11" xfId="0" applyFont="1" applyFill="1" applyBorder="1" applyAlignment="1">
      <alignment horizontal="center" vertical="center"/>
    </xf>
    <xf numFmtId="0" fontId="11" fillId="10" borderId="106" xfId="0" applyFont="1" applyFill="1" applyBorder="1" applyAlignment="1">
      <alignment horizontal="center" vertical="center"/>
    </xf>
    <xf numFmtId="0" fontId="21" fillId="27" borderId="82" xfId="0" applyFont="1" applyFill="1" applyBorder="1" applyAlignment="1">
      <alignment horizontal="center"/>
    </xf>
    <xf numFmtId="0" fontId="21" fillId="27" borderId="77" xfId="0" applyFont="1" applyFill="1" applyBorder="1" applyAlignment="1">
      <alignment horizontal="center"/>
    </xf>
    <xf numFmtId="0" fontId="21" fillId="27" borderId="83" xfId="0" applyFont="1" applyFill="1" applyBorder="1" applyAlignment="1">
      <alignment horizontal="center"/>
    </xf>
    <xf numFmtId="0" fontId="25" fillId="35" borderId="36" xfId="0" applyFont="1" applyFill="1" applyBorder="1" applyAlignment="1">
      <alignment horizontal="center" vertical="center"/>
    </xf>
    <xf numFmtId="0" fontId="25" fillId="35" borderId="38" xfId="0" applyFont="1" applyFill="1" applyBorder="1" applyAlignment="1">
      <alignment horizontal="center" vertical="center"/>
    </xf>
    <xf numFmtId="0" fontId="44" fillId="31" borderId="36" xfId="0" applyFont="1" applyFill="1" applyBorder="1" applyAlignment="1" applyProtection="1">
      <alignment horizontal="center" vertical="center"/>
      <protection locked="0"/>
    </xf>
    <xf numFmtId="0" fontId="44" fillId="31" borderId="38" xfId="0" applyFont="1" applyFill="1" applyBorder="1" applyAlignment="1" applyProtection="1">
      <alignment horizontal="center" vertical="center"/>
      <protection locked="0"/>
    </xf>
    <xf numFmtId="0" fontId="5" fillId="46" borderId="36" xfId="0" applyFont="1" applyFill="1" applyBorder="1" applyAlignment="1">
      <alignment horizontal="center" vertical="center" wrapText="1"/>
    </xf>
    <xf numFmtId="0" fontId="25" fillId="35" borderId="72" xfId="0" quotePrefix="1" applyFont="1" applyFill="1" applyBorder="1" applyAlignment="1">
      <alignment horizontal="center" vertical="center" wrapText="1"/>
    </xf>
    <xf numFmtId="0" fontId="44" fillId="0" borderId="43" xfId="0" applyFont="1" applyBorder="1" applyAlignment="1" applyProtection="1">
      <alignment horizontal="center" vertical="center" wrapText="1"/>
      <protection locked="0"/>
    </xf>
    <xf numFmtId="0" fontId="44" fillId="0" borderId="44" xfId="0" applyFont="1" applyBorder="1" applyAlignment="1" applyProtection="1">
      <alignment horizontal="center" vertical="center" wrapText="1"/>
      <protection locked="0"/>
    </xf>
    <xf numFmtId="0" fontId="44" fillId="0" borderId="47" xfId="0" applyFont="1" applyBorder="1" applyAlignment="1" applyProtection="1">
      <alignment horizontal="center" vertical="center" wrapText="1"/>
      <protection locked="0"/>
    </xf>
    <xf numFmtId="0" fontId="44" fillId="0" borderId="40" xfId="0" applyFont="1" applyBorder="1" applyAlignment="1" applyProtection="1">
      <alignment horizontal="center" vertical="center" wrapText="1"/>
      <protection locked="0"/>
    </xf>
    <xf numFmtId="0" fontId="25" fillId="35" borderId="36" xfId="0" quotePrefix="1" applyFont="1" applyFill="1" applyBorder="1" applyAlignment="1">
      <alignment horizontal="center" vertical="center" wrapText="1"/>
    </xf>
    <xf numFmtId="0" fontId="44" fillId="0" borderId="38" xfId="0" applyFont="1" applyBorder="1" applyAlignment="1" applyProtection="1">
      <alignment horizontal="center" vertical="center" wrapText="1"/>
      <protection locked="0"/>
    </xf>
    <xf numFmtId="0" fontId="17" fillId="47" borderId="36" xfId="0" applyFont="1" applyFill="1" applyBorder="1" applyAlignment="1" applyProtection="1">
      <alignment horizontal="center" vertical="center" wrapText="1"/>
      <protection locked="0"/>
    </xf>
    <xf numFmtId="0" fontId="17" fillId="45" borderId="36" xfId="0" applyFont="1" applyFill="1" applyBorder="1" applyAlignment="1" applyProtection="1">
      <alignment horizontal="center" vertical="center" wrapText="1"/>
      <protection locked="0"/>
    </xf>
    <xf numFmtId="0" fontId="17" fillId="45" borderId="38" xfId="0" applyFont="1" applyFill="1" applyBorder="1" applyAlignment="1" applyProtection="1">
      <alignment horizontal="center" vertical="center" wrapText="1"/>
      <protection locked="0"/>
    </xf>
    <xf numFmtId="0" fontId="17" fillId="45" borderId="56" xfId="0" applyFont="1" applyFill="1" applyBorder="1" applyAlignment="1" applyProtection="1">
      <alignment horizontal="center" vertical="center" wrapText="1"/>
      <protection locked="0"/>
    </xf>
    <xf numFmtId="0" fontId="17" fillId="45" borderId="52" xfId="0" applyFont="1" applyFill="1" applyBorder="1" applyAlignment="1" applyProtection="1">
      <alignment horizontal="center" vertical="center" wrapText="1"/>
      <protection locked="0"/>
    </xf>
    <xf numFmtId="0" fontId="16" fillId="27" borderId="71" xfId="0" quotePrefix="1" applyFont="1" applyFill="1" applyBorder="1" applyAlignment="1">
      <alignment horizontal="center" vertical="center" wrapText="1"/>
    </xf>
    <xf numFmtId="0" fontId="16" fillId="27" borderId="60" xfId="0" quotePrefix="1" applyFont="1" applyFill="1" applyBorder="1" applyAlignment="1">
      <alignment horizontal="center" vertical="center" wrapText="1"/>
    </xf>
    <xf numFmtId="0" fontId="11" fillId="36" borderId="86" xfId="0" applyFont="1" applyFill="1" applyBorder="1" applyAlignment="1">
      <alignment horizontal="center"/>
    </xf>
    <xf numFmtId="0" fontId="11" fillId="36" borderId="79" xfId="0" applyFont="1" applyFill="1" applyBorder="1" applyAlignment="1">
      <alignment horizontal="center"/>
    </xf>
    <xf numFmtId="0" fontId="11" fillId="36" borderId="41" xfId="0" applyFont="1" applyFill="1" applyBorder="1" applyAlignment="1">
      <alignment horizontal="center"/>
    </xf>
    <xf numFmtId="0" fontId="16" fillId="27" borderId="60" xfId="0" applyFont="1" applyFill="1" applyBorder="1" applyAlignment="1">
      <alignment horizontal="center"/>
    </xf>
    <xf numFmtId="0" fontId="16" fillId="27" borderId="61" xfId="0" applyFont="1" applyFill="1" applyBorder="1" applyAlignment="1">
      <alignment horizontal="center"/>
    </xf>
    <xf numFmtId="0" fontId="17" fillId="46" borderId="72" xfId="0" applyFont="1" applyFill="1" applyBorder="1" applyAlignment="1">
      <alignment horizontal="center" vertical="center" wrapText="1"/>
    </xf>
    <xf numFmtId="0" fontId="17" fillId="46" borderId="36" xfId="0" applyFont="1" applyFill="1" applyBorder="1" applyAlignment="1">
      <alignment horizontal="center" vertical="center" wrapText="1"/>
    </xf>
    <xf numFmtId="0" fontId="5" fillId="46" borderId="38" xfId="0" applyFont="1" applyFill="1" applyBorder="1" applyAlignment="1">
      <alignment horizontal="center" vertical="center" wrapText="1"/>
    </xf>
    <xf numFmtId="0" fontId="5" fillId="45" borderId="36" xfId="0" applyFont="1" applyFill="1" applyBorder="1" applyAlignment="1">
      <alignment horizontal="center"/>
    </xf>
    <xf numFmtId="0" fontId="17" fillId="47" borderId="45" xfId="0" applyFont="1" applyFill="1" applyBorder="1" applyAlignment="1" applyProtection="1">
      <alignment horizontal="center" vertical="center"/>
      <protection locked="0"/>
    </xf>
    <xf numFmtId="0" fontId="17" fillId="47" borderId="34" xfId="0" applyFont="1" applyFill="1" applyBorder="1" applyAlignment="1" applyProtection="1">
      <alignment horizontal="center" vertical="center"/>
      <protection locked="0"/>
    </xf>
    <xf numFmtId="0" fontId="17" fillId="47" borderId="35" xfId="0" applyFont="1" applyFill="1" applyBorder="1" applyAlignment="1" applyProtection="1">
      <alignment horizontal="center" vertical="center"/>
      <protection locked="0"/>
    </xf>
    <xf numFmtId="0" fontId="5" fillId="47" borderId="36" xfId="0" applyFont="1" applyFill="1" applyBorder="1" applyAlignment="1" applyProtection="1">
      <alignment horizontal="center" vertical="center"/>
      <protection locked="0"/>
    </xf>
    <xf numFmtId="0" fontId="16" fillId="33" borderId="115" xfId="0" applyFont="1" applyFill="1" applyBorder="1" applyAlignment="1">
      <alignment horizontal="center" vertical="center" wrapText="1"/>
    </xf>
    <xf numFmtId="0" fontId="16" fillId="33" borderId="77" xfId="0" applyFont="1" applyFill="1" applyBorder="1" applyAlignment="1">
      <alignment horizontal="center" vertical="center" wrapText="1"/>
    </xf>
    <xf numFmtId="0" fontId="16" fillId="33" borderId="78" xfId="0" applyFont="1" applyFill="1" applyBorder="1" applyAlignment="1">
      <alignment horizontal="center" vertical="center" wrapText="1"/>
    </xf>
    <xf numFmtId="0" fontId="16" fillId="33" borderId="83" xfId="0" applyFont="1" applyFill="1" applyBorder="1" applyAlignment="1">
      <alignment horizontal="center" vertical="center" wrapText="1"/>
    </xf>
    <xf numFmtId="0" fontId="5" fillId="68" borderId="85" xfId="0" applyFont="1" applyFill="1" applyBorder="1" applyAlignment="1">
      <alignment horizontal="right" vertical="center" wrapText="1"/>
    </xf>
    <xf numFmtId="0" fontId="5" fillId="68" borderId="68" xfId="0" applyFont="1" applyFill="1" applyBorder="1" applyAlignment="1">
      <alignment horizontal="right" vertical="center" wrapText="1"/>
    </xf>
    <xf numFmtId="0" fontId="5" fillId="68" borderId="42" xfId="0" applyFont="1" applyFill="1" applyBorder="1" applyAlignment="1">
      <alignment horizontal="right" vertical="center" wrapText="1"/>
    </xf>
    <xf numFmtId="0" fontId="17" fillId="69" borderId="179" xfId="0" applyFont="1" applyFill="1" applyBorder="1" applyAlignment="1" applyProtection="1">
      <alignment horizontal="center" vertical="center"/>
      <protection locked="0"/>
    </xf>
    <xf numFmtId="0" fontId="17" fillId="69" borderId="63" xfId="0" applyFont="1" applyFill="1" applyBorder="1" applyAlignment="1" applyProtection="1">
      <alignment horizontal="center" vertical="center"/>
      <protection locked="0"/>
    </xf>
    <xf numFmtId="0" fontId="5" fillId="3" borderId="30" xfId="0" applyFont="1" applyFill="1" applyBorder="1" applyAlignment="1">
      <alignment horizontal="left" vertical="top" wrapText="1"/>
    </xf>
    <xf numFmtId="0" fontId="11" fillId="3" borderId="30" xfId="0" applyFont="1" applyFill="1" applyBorder="1" applyAlignment="1">
      <alignment horizontal="left" vertical="top" wrapText="1"/>
    </xf>
    <xf numFmtId="0" fontId="5" fillId="3" borderId="30" xfId="0" applyFont="1" applyFill="1" applyBorder="1" applyAlignment="1">
      <alignment horizontal="center" vertical="center" wrapText="1"/>
    </xf>
    <xf numFmtId="0" fontId="38" fillId="33" borderId="71" xfId="0" applyFont="1" applyFill="1" applyBorder="1" applyAlignment="1">
      <alignment horizontal="center" vertical="center"/>
    </xf>
    <xf numFmtId="0" fontId="38" fillId="33" borderId="60" xfId="0" applyFont="1" applyFill="1" applyBorder="1" applyAlignment="1">
      <alignment horizontal="center" vertical="center"/>
    </xf>
    <xf numFmtId="0" fontId="38" fillId="33" borderId="61" xfId="0" applyFont="1" applyFill="1" applyBorder="1" applyAlignment="1">
      <alignment horizontal="center" vertical="center"/>
    </xf>
    <xf numFmtId="0" fontId="25" fillId="35" borderId="73" xfId="0" quotePrefix="1" applyFont="1" applyFill="1" applyBorder="1" applyAlignment="1">
      <alignment horizontal="center" vertical="center" wrapText="1"/>
    </xf>
    <xf numFmtId="0" fontId="44" fillId="0" borderId="179" xfId="0" applyFont="1" applyBorder="1" applyAlignment="1" applyProtection="1">
      <alignment horizontal="center" vertical="center" wrapText="1"/>
      <protection locked="0"/>
    </xf>
    <xf numFmtId="0" fontId="44" fillId="0" borderId="42" xfId="0" applyFont="1" applyBorder="1" applyAlignment="1" applyProtection="1">
      <alignment horizontal="center" vertical="center" wrapText="1"/>
      <protection locked="0"/>
    </xf>
    <xf numFmtId="0" fontId="25" fillId="35" borderId="56" xfId="0" quotePrefix="1" applyFont="1" applyFill="1" applyBorder="1" applyAlignment="1">
      <alignment horizontal="center" vertical="center" wrapText="1"/>
    </xf>
    <xf numFmtId="0" fontId="44" fillId="0" borderId="52" xfId="0" applyFont="1" applyBorder="1" applyAlignment="1" applyProtection="1">
      <alignment horizontal="center" vertical="center" wrapText="1"/>
      <protection locked="0"/>
    </xf>
    <xf numFmtId="0" fontId="34" fillId="3" borderId="30" xfId="0" applyFont="1" applyFill="1" applyBorder="1" applyAlignment="1">
      <alignment horizontal="center" vertical="top" wrapText="1"/>
    </xf>
    <xf numFmtId="0" fontId="11" fillId="0" borderId="0" xfId="0" applyFont="1" applyAlignment="1">
      <alignment horizontal="left" vertical="center" wrapText="1"/>
    </xf>
    <xf numFmtId="0" fontId="5" fillId="22" borderId="73" xfId="0" applyFont="1" applyFill="1" applyBorder="1" applyAlignment="1">
      <alignment horizontal="center" vertical="center"/>
    </xf>
    <xf numFmtId="0" fontId="39" fillId="22" borderId="56" xfId="0" applyFont="1" applyFill="1" applyBorder="1" applyAlignment="1">
      <alignment horizontal="center" vertical="center"/>
    </xf>
    <xf numFmtId="0" fontId="11" fillId="3" borderId="30" xfId="0" applyFont="1" applyFill="1" applyBorder="1" applyAlignment="1">
      <alignment horizontal="left" vertical="center" wrapText="1"/>
    </xf>
    <xf numFmtId="0" fontId="5" fillId="24" borderId="72" xfId="0" applyFont="1" applyFill="1" applyBorder="1" applyAlignment="1">
      <alignment horizontal="center" vertical="center"/>
    </xf>
    <xf numFmtId="0" fontId="5" fillId="24" borderId="36" xfId="0" applyFont="1" applyFill="1" applyBorder="1" applyAlignment="1">
      <alignment horizontal="center" vertical="center"/>
    </xf>
    <xf numFmtId="0" fontId="16" fillId="18" borderId="72" xfId="0" applyFont="1" applyFill="1" applyBorder="1" applyAlignment="1">
      <alignment horizontal="center" vertical="center"/>
    </xf>
    <xf numFmtId="0" fontId="16" fillId="18" borderId="36" xfId="0" applyFont="1" applyFill="1" applyBorder="1" applyAlignment="1">
      <alignment horizontal="center" vertical="center"/>
    </xf>
    <xf numFmtId="0" fontId="16" fillId="4" borderId="72" xfId="0" applyFont="1" applyFill="1" applyBorder="1" applyAlignment="1">
      <alignment horizontal="center" vertical="center"/>
    </xf>
    <xf numFmtId="0" fontId="16" fillId="4" borderId="36" xfId="0" applyFont="1" applyFill="1" applyBorder="1" applyAlignment="1">
      <alignment horizontal="center" vertical="center"/>
    </xf>
    <xf numFmtId="0" fontId="16" fillId="33" borderId="72" xfId="0" applyFont="1" applyFill="1" applyBorder="1" applyAlignment="1">
      <alignment horizontal="center" vertical="center"/>
    </xf>
    <xf numFmtId="0" fontId="16" fillId="33" borderId="36" xfId="0" applyFont="1" applyFill="1" applyBorder="1" applyAlignment="1">
      <alignment horizontal="center" vertical="center"/>
    </xf>
    <xf numFmtId="0" fontId="16" fillId="21" borderId="72" xfId="0" applyFont="1" applyFill="1" applyBorder="1" applyAlignment="1">
      <alignment horizontal="center" vertical="center"/>
    </xf>
    <xf numFmtId="0" fontId="16" fillId="21" borderId="36" xfId="0" applyFont="1" applyFill="1" applyBorder="1" applyAlignment="1">
      <alignment horizontal="center" vertical="center"/>
    </xf>
    <xf numFmtId="0" fontId="5" fillId="35" borderId="72" xfId="0" applyFont="1" applyFill="1" applyBorder="1" applyAlignment="1">
      <alignment horizontal="center" vertical="center"/>
    </xf>
    <xf numFmtId="0" fontId="5" fillId="35" borderId="36" xfId="0" applyFont="1" applyFill="1" applyBorder="1" applyAlignment="1">
      <alignment horizontal="center" vertical="center"/>
    </xf>
    <xf numFmtId="0" fontId="11" fillId="0" borderId="0" xfId="0" applyFont="1" applyAlignment="1">
      <alignment horizontal="left" wrapText="1"/>
    </xf>
    <xf numFmtId="0" fontId="5" fillId="34" borderId="43" xfId="0" applyFont="1" applyFill="1" applyBorder="1" applyAlignment="1">
      <alignment horizontal="center" vertical="center"/>
    </xf>
    <xf numFmtId="0" fontId="5" fillId="34" borderId="46" xfId="0" applyFont="1" applyFill="1" applyBorder="1" applyAlignment="1">
      <alignment horizontal="center" vertical="center"/>
    </xf>
    <xf numFmtId="0" fontId="5" fillId="34" borderId="110" xfId="0" applyFont="1" applyFill="1" applyBorder="1" applyAlignment="1">
      <alignment horizontal="center" vertical="center"/>
    </xf>
    <xf numFmtId="0" fontId="5" fillId="34" borderId="65" xfId="0" applyFont="1" applyFill="1" applyBorder="1" applyAlignment="1">
      <alignment horizontal="center" vertical="center"/>
    </xf>
    <xf numFmtId="0" fontId="5" fillId="34" borderId="30" xfId="0" applyFont="1" applyFill="1" applyBorder="1" applyAlignment="1">
      <alignment horizontal="center" vertical="center"/>
    </xf>
    <xf numFmtId="0" fontId="5" fillId="34" borderId="66" xfId="0" applyFont="1" applyFill="1" applyBorder="1" applyAlignment="1">
      <alignment horizontal="center" vertical="center"/>
    </xf>
    <xf numFmtId="0" fontId="5" fillId="34" borderId="179" xfId="0" applyFont="1" applyFill="1" applyBorder="1" applyAlignment="1">
      <alignment horizontal="center" vertical="center"/>
    </xf>
    <xf numFmtId="0" fontId="5" fillId="34" borderId="68" xfId="0" applyFont="1" applyFill="1" applyBorder="1" applyAlignment="1">
      <alignment horizontal="center" vertical="center"/>
    </xf>
    <xf numFmtId="0" fontId="5" fillId="34" borderId="63" xfId="0" applyFont="1" applyFill="1" applyBorder="1" applyAlignment="1">
      <alignment horizontal="center" vertical="center"/>
    </xf>
    <xf numFmtId="0" fontId="35" fillId="3" borderId="30" xfId="0" applyFont="1" applyFill="1" applyBorder="1" applyAlignment="1">
      <alignment horizontal="left" vertical="center" wrapText="1"/>
    </xf>
    <xf numFmtId="0" fontId="6" fillId="0" borderId="0" xfId="0" applyFont="1" applyAlignment="1">
      <alignment horizontal="left" wrapText="1"/>
    </xf>
    <xf numFmtId="0" fontId="14" fillId="3" borderId="30" xfId="0" applyFont="1" applyFill="1" applyBorder="1" applyAlignment="1">
      <alignment horizontal="center" vertical="center" wrapText="1"/>
    </xf>
    <xf numFmtId="0" fontId="6" fillId="0" borderId="30" xfId="0" applyFont="1" applyBorder="1"/>
    <xf numFmtId="0" fontId="12" fillId="3" borderId="30" xfId="0" applyFont="1" applyFill="1" applyBorder="1" applyAlignment="1">
      <alignment horizontal="center"/>
    </xf>
    <xf numFmtId="0" fontId="12" fillId="3" borderId="28" xfId="0" applyFont="1" applyFill="1" applyBorder="1" applyAlignment="1">
      <alignment horizontal="center"/>
    </xf>
    <xf numFmtId="0" fontId="5" fillId="48" borderId="8" xfId="0" applyFont="1" applyFill="1" applyBorder="1" applyAlignment="1" applyProtection="1">
      <alignment horizontal="left" vertical="top" wrapText="1"/>
      <protection locked="0"/>
    </xf>
    <xf numFmtId="0" fontId="5" fillId="48" borderId="21" xfId="0" applyFont="1" applyFill="1" applyBorder="1" applyAlignment="1" applyProtection="1">
      <alignment horizontal="left" vertical="top" wrapText="1"/>
      <protection locked="0"/>
    </xf>
    <xf numFmtId="0" fontId="5" fillId="48" borderId="9" xfId="0" applyFont="1" applyFill="1" applyBorder="1" applyAlignment="1" applyProtection="1">
      <alignment horizontal="left" vertical="top" wrapText="1"/>
      <protection locked="0"/>
    </xf>
    <xf numFmtId="0" fontId="11" fillId="2" borderId="85" xfId="0" applyFont="1" applyFill="1" applyBorder="1" applyAlignment="1">
      <alignment horizontal="center"/>
    </xf>
    <xf numFmtId="0" fontId="6" fillId="0" borderId="68" xfId="0" applyFont="1" applyBorder="1"/>
    <xf numFmtId="0" fontId="6" fillId="0" borderId="63" xfId="0" applyFont="1" applyBorder="1"/>
    <xf numFmtId="0" fontId="11" fillId="8" borderId="0" xfId="0" applyFont="1" applyFill="1" applyAlignment="1">
      <alignment horizontal="left" wrapText="1"/>
    </xf>
    <xf numFmtId="0" fontId="14" fillId="3" borderId="31" xfId="0" applyFont="1" applyFill="1" applyBorder="1" applyAlignment="1">
      <alignment horizontal="center" vertical="center" wrapText="1"/>
    </xf>
    <xf numFmtId="0" fontId="15" fillId="18" borderId="121" xfId="0" applyFont="1" applyFill="1" applyBorder="1" applyAlignment="1">
      <alignment horizontal="center" vertical="center" wrapText="1"/>
    </xf>
    <xf numFmtId="0" fontId="15" fillId="18" borderId="122" xfId="0" applyFont="1" applyFill="1" applyBorder="1" applyAlignment="1">
      <alignment horizontal="center" vertical="center" wrapText="1"/>
    </xf>
    <xf numFmtId="0" fontId="15" fillId="18" borderId="123" xfId="0" applyFont="1" applyFill="1" applyBorder="1" applyAlignment="1">
      <alignment horizontal="center" vertical="center" wrapText="1"/>
    </xf>
    <xf numFmtId="0" fontId="5" fillId="51" borderId="119" xfId="0" applyFont="1" applyFill="1" applyBorder="1" applyAlignment="1">
      <alignment horizontal="center" vertical="center"/>
    </xf>
    <xf numFmtId="0" fontId="5" fillId="51" borderId="114" xfId="0" applyFont="1" applyFill="1" applyBorder="1" applyAlignment="1">
      <alignment horizontal="center" vertical="center"/>
    </xf>
    <xf numFmtId="0" fontId="5" fillId="46" borderId="82" xfId="0" applyFont="1" applyFill="1" applyBorder="1" applyAlignment="1">
      <alignment horizontal="center" vertical="center" wrapText="1"/>
    </xf>
    <xf numFmtId="0" fontId="5" fillId="46" borderId="77" xfId="0" applyFont="1" applyFill="1" applyBorder="1" applyAlignment="1">
      <alignment horizontal="center" vertical="center" wrapText="1"/>
    </xf>
    <xf numFmtId="0" fontId="5" fillId="46" borderId="78" xfId="0" applyFont="1" applyFill="1" applyBorder="1" applyAlignment="1">
      <alignment horizontal="center" vertical="center" wrapText="1"/>
    </xf>
    <xf numFmtId="0" fontId="5" fillId="46" borderId="84" xfId="0" applyFont="1" applyFill="1" applyBorder="1" applyAlignment="1">
      <alignment horizontal="center" vertical="center" wrapText="1"/>
    </xf>
    <xf numFmtId="0" fontId="5" fillId="46" borderId="30" xfId="0" applyFont="1" applyFill="1" applyBorder="1" applyAlignment="1">
      <alignment horizontal="center" vertical="center" wrapText="1"/>
    </xf>
    <xf numFmtId="0" fontId="5" fillId="46" borderId="62" xfId="0" applyFont="1" applyFill="1" applyBorder="1" applyAlignment="1">
      <alignment horizontal="center" vertical="center" wrapText="1"/>
    </xf>
    <xf numFmtId="0" fontId="11" fillId="34" borderId="57" xfId="0" applyFont="1" applyFill="1" applyBorder="1" applyAlignment="1">
      <alignment horizontal="right" vertical="center" wrapText="1"/>
    </xf>
    <xf numFmtId="0" fontId="11" fillId="34" borderId="58" xfId="0" applyFont="1" applyFill="1" applyBorder="1" applyAlignment="1">
      <alignment horizontal="right" vertical="center" wrapText="1"/>
    </xf>
    <xf numFmtId="0" fontId="11" fillId="34" borderId="59" xfId="0" applyFont="1" applyFill="1" applyBorder="1" applyAlignment="1">
      <alignment horizontal="right" vertical="center" wrapText="1"/>
    </xf>
    <xf numFmtId="0" fontId="11" fillId="34" borderId="45" xfId="0" applyFont="1" applyFill="1" applyBorder="1" applyAlignment="1">
      <alignment horizontal="right" vertical="center" wrapText="1"/>
    </xf>
    <xf numFmtId="0" fontId="11" fillId="34" borderId="34" xfId="0" applyFont="1" applyFill="1" applyBorder="1" applyAlignment="1">
      <alignment horizontal="right" vertical="center" wrapText="1"/>
    </xf>
    <xf numFmtId="0" fontId="11" fillId="34" borderId="35" xfId="0" applyFont="1" applyFill="1" applyBorder="1" applyAlignment="1">
      <alignment horizontal="right" vertical="center" wrapText="1"/>
    </xf>
    <xf numFmtId="0" fontId="11" fillId="34" borderId="45" xfId="0" applyFont="1" applyFill="1" applyBorder="1" applyAlignment="1">
      <alignment horizontal="right" vertical="center"/>
    </xf>
    <xf numFmtId="0" fontId="11" fillId="34" borderId="34" xfId="0" applyFont="1" applyFill="1" applyBorder="1" applyAlignment="1">
      <alignment horizontal="right" vertical="center"/>
    </xf>
    <xf numFmtId="0" fontId="11" fillId="34" borderId="35" xfId="0" applyFont="1" applyFill="1" applyBorder="1" applyAlignment="1">
      <alignment horizontal="right" vertical="center"/>
    </xf>
    <xf numFmtId="0" fontId="11" fillId="34" borderId="43" xfId="0" applyFont="1" applyFill="1" applyBorder="1" applyAlignment="1">
      <alignment horizontal="right" vertical="center"/>
    </xf>
    <xf numFmtId="0" fontId="11" fillId="34" borderId="46" xfId="0" applyFont="1" applyFill="1" applyBorder="1" applyAlignment="1">
      <alignment horizontal="right" vertical="center"/>
    </xf>
    <xf numFmtId="0" fontId="11" fillId="34" borderId="44" xfId="0" applyFont="1" applyFill="1" applyBorder="1" applyAlignment="1">
      <alignment horizontal="right" vertical="center"/>
    </xf>
    <xf numFmtId="0" fontId="5" fillId="46" borderId="121" xfId="0" applyFont="1" applyFill="1" applyBorder="1" applyAlignment="1">
      <alignment horizontal="center" vertical="center" wrapText="1"/>
    </xf>
    <xf numFmtId="0" fontId="5" fillId="46" borderId="122" xfId="0" applyFont="1" applyFill="1" applyBorder="1" applyAlignment="1">
      <alignment horizontal="center" vertical="center" wrapText="1"/>
    </xf>
    <xf numFmtId="0" fontId="5" fillId="46" borderId="127" xfId="0" applyFont="1" applyFill="1" applyBorder="1" applyAlignment="1">
      <alignment horizontal="center" vertical="center" wrapText="1"/>
    </xf>
    <xf numFmtId="0" fontId="42" fillId="31" borderId="128" xfId="0" applyFont="1" applyFill="1" applyBorder="1" applyAlignment="1" applyProtection="1">
      <alignment horizontal="center" vertical="center"/>
      <protection locked="0"/>
    </xf>
    <xf numFmtId="0" fontId="42" fillId="31" borderId="122" xfId="0" applyFont="1" applyFill="1" applyBorder="1" applyAlignment="1" applyProtection="1">
      <alignment horizontal="center" vertical="center"/>
      <protection locked="0"/>
    </xf>
    <xf numFmtId="0" fontId="42" fillId="31" borderId="123" xfId="0" applyFont="1" applyFill="1" applyBorder="1" applyAlignment="1" applyProtection="1">
      <alignment horizontal="center" vertical="center"/>
      <protection locked="0"/>
    </xf>
    <xf numFmtId="0" fontId="5" fillId="51" borderId="120" xfId="0" applyFont="1" applyFill="1" applyBorder="1" applyAlignment="1">
      <alignment horizontal="center" vertical="center"/>
    </xf>
    <xf numFmtId="0" fontId="5" fillId="46" borderId="85" xfId="0" applyFont="1" applyFill="1" applyBorder="1" applyAlignment="1">
      <alignment horizontal="center" vertical="center" wrapText="1"/>
    </xf>
    <xf numFmtId="0" fontId="5" fillId="46" borderId="68" xfId="0" applyFont="1" applyFill="1" applyBorder="1" applyAlignment="1">
      <alignment horizontal="center" vertical="center" wrapText="1"/>
    </xf>
    <xf numFmtId="0" fontId="5" fillId="46" borderId="42" xfId="0" applyFont="1" applyFill="1" applyBorder="1" applyAlignment="1">
      <alignment horizontal="center" vertical="center" wrapText="1"/>
    </xf>
    <xf numFmtId="43" fontId="16" fillId="18" borderId="86" xfId="0" applyNumberFormat="1" applyFont="1" applyFill="1" applyBorder="1" applyAlignment="1">
      <alignment horizontal="center" vertical="center" wrapText="1"/>
    </xf>
    <xf numFmtId="43" fontId="16" fillId="18" borderId="79" xfId="0" applyNumberFormat="1" applyFont="1" applyFill="1" applyBorder="1" applyAlignment="1">
      <alignment horizontal="center" vertical="center" wrapText="1"/>
    </xf>
    <xf numFmtId="43" fontId="16" fillId="18" borderId="41" xfId="0" applyNumberFormat="1" applyFont="1" applyFill="1" applyBorder="1" applyAlignment="1">
      <alignment horizontal="center" vertical="center" wrapText="1"/>
    </xf>
    <xf numFmtId="0" fontId="5" fillId="46" borderId="57" xfId="0" applyFont="1" applyFill="1" applyBorder="1" applyAlignment="1">
      <alignment horizontal="center"/>
    </xf>
    <xf numFmtId="0" fontId="5" fillId="46" borderId="59" xfId="0" applyFont="1" applyFill="1" applyBorder="1" applyAlignment="1">
      <alignment horizontal="center"/>
    </xf>
    <xf numFmtId="0" fontId="11" fillId="34" borderId="49" xfId="0" applyFont="1" applyFill="1" applyBorder="1" applyAlignment="1">
      <alignment horizontal="right" vertical="center" wrapText="1"/>
    </xf>
    <xf numFmtId="0" fontId="11" fillId="34" borderId="51" xfId="0" applyFont="1" applyFill="1" applyBorder="1" applyAlignment="1">
      <alignment horizontal="right" vertical="center" wrapText="1"/>
    </xf>
    <xf numFmtId="0" fontId="5" fillId="55" borderId="169" xfId="0" applyFont="1" applyFill="1" applyBorder="1" applyAlignment="1">
      <alignment horizontal="center" vertical="center" wrapText="1"/>
    </xf>
    <xf numFmtId="0" fontId="5" fillId="55" borderId="23" xfId="0" applyFont="1" applyFill="1" applyBorder="1" applyAlignment="1">
      <alignment horizontal="center" vertical="center" wrapText="1"/>
    </xf>
    <xf numFmtId="0" fontId="5" fillId="55" borderId="24" xfId="0" applyFont="1" applyFill="1" applyBorder="1" applyAlignment="1">
      <alignment horizontal="center" vertical="center" wrapText="1"/>
    </xf>
    <xf numFmtId="0" fontId="5" fillId="55" borderId="170" xfId="0" applyFont="1" applyFill="1" applyBorder="1" applyAlignment="1">
      <alignment horizontal="center" vertical="center" wrapText="1"/>
    </xf>
    <xf numFmtId="0" fontId="5" fillId="55" borderId="30" xfId="0" applyFont="1" applyFill="1" applyBorder="1" applyAlignment="1">
      <alignment horizontal="center" vertical="center" wrapText="1"/>
    </xf>
    <xf numFmtId="0" fontId="5" fillId="55" borderId="29" xfId="0" applyFont="1" applyFill="1" applyBorder="1" applyAlignment="1">
      <alignment horizontal="center" vertical="center" wrapText="1"/>
    </xf>
    <xf numFmtId="0" fontId="5" fillId="55" borderId="25" xfId="0" applyFont="1" applyFill="1" applyBorder="1" applyAlignment="1">
      <alignment horizontal="center" vertical="center" wrapText="1"/>
    </xf>
    <xf numFmtId="0" fontId="5" fillId="55" borderId="26" xfId="0" applyFont="1" applyFill="1" applyBorder="1" applyAlignment="1">
      <alignment horizontal="center" vertical="center" wrapText="1"/>
    </xf>
    <xf numFmtId="0" fontId="5" fillId="55" borderId="171" xfId="0" applyFont="1" applyFill="1" applyBorder="1" applyAlignment="1">
      <alignment horizontal="center" vertical="center" wrapText="1"/>
    </xf>
    <xf numFmtId="0" fontId="16" fillId="17" borderId="22" xfId="0" applyFont="1" applyFill="1" applyBorder="1" applyAlignment="1">
      <alignment horizontal="center" vertical="center" wrapText="1"/>
    </xf>
    <xf numFmtId="0" fontId="16" fillId="17" borderId="131" xfId="0" applyFont="1" applyFill="1" applyBorder="1" applyAlignment="1">
      <alignment horizontal="center" vertical="center" wrapText="1"/>
    </xf>
    <xf numFmtId="0" fontId="16" fillId="17" borderId="27" xfId="0" applyFont="1" applyFill="1" applyBorder="1" applyAlignment="1">
      <alignment horizontal="center" vertical="center" wrapText="1"/>
    </xf>
    <xf numFmtId="0" fontId="5" fillId="46" borderId="47" xfId="0" applyFont="1" applyFill="1" applyBorder="1" applyAlignment="1">
      <alignment horizontal="center" vertical="center" wrapText="1"/>
    </xf>
    <xf numFmtId="0" fontId="5" fillId="46" borderId="40" xfId="0" applyFont="1" applyFill="1" applyBorder="1" applyAlignment="1">
      <alignment horizontal="center" vertical="center" wrapText="1"/>
    </xf>
    <xf numFmtId="0" fontId="5" fillId="34" borderId="43" xfId="0" applyFont="1" applyFill="1" applyBorder="1" applyAlignment="1">
      <alignment horizontal="right" vertical="center" wrapText="1"/>
    </xf>
    <xf numFmtId="0" fontId="5" fillId="34" borderId="46" xfId="0" applyFont="1" applyFill="1" applyBorder="1" applyAlignment="1">
      <alignment horizontal="right" vertical="center" wrapText="1"/>
    </xf>
    <xf numFmtId="0" fontId="5" fillId="34" borderId="44" xfId="0" applyFont="1" applyFill="1" applyBorder="1" applyAlignment="1">
      <alignment horizontal="right" vertical="center" wrapText="1"/>
    </xf>
    <xf numFmtId="0" fontId="5" fillId="46" borderId="75" xfId="0" applyFont="1" applyFill="1" applyBorder="1" applyAlignment="1">
      <alignment horizontal="center" vertical="center" wrapText="1"/>
    </xf>
    <xf numFmtId="0" fontId="5" fillId="46" borderId="76" xfId="0" applyFont="1" applyFill="1" applyBorder="1" applyAlignment="1">
      <alignment horizontal="center" vertical="center" wrapText="1"/>
    </xf>
    <xf numFmtId="0" fontId="5" fillId="46" borderId="102" xfId="0" applyFont="1" applyFill="1" applyBorder="1" applyAlignment="1">
      <alignment horizontal="center" vertical="center" wrapText="1"/>
    </xf>
    <xf numFmtId="0" fontId="25" fillId="45" borderId="101" xfId="0" applyFont="1" applyFill="1" applyBorder="1" applyAlignment="1">
      <alignment horizontal="left" vertical="top"/>
    </xf>
    <xf numFmtId="0" fontId="25" fillId="45" borderId="76" xfId="0" applyFont="1" applyFill="1" applyBorder="1" applyAlignment="1">
      <alignment horizontal="left" vertical="top"/>
    </xf>
    <xf numFmtId="0" fontId="25" fillId="45" borderId="118" xfId="0" applyFont="1" applyFill="1" applyBorder="1" applyAlignment="1">
      <alignment horizontal="left" vertical="top"/>
    </xf>
    <xf numFmtId="0" fontId="5" fillId="51" borderId="124" xfId="0" applyFont="1" applyFill="1" applyBorder="1" applyAlignment="1">
      <alignment horizontal="center" vertical="center"/>
    </xf>
    <xf numFmtId="0" fontId="5" fillId="46" borderId="125" xfId="0" applyFont="1" applyFill="1" applyBorder="1" applyAlignment="1">
      <alignment horizontal="center" vertical="center" wrapText="1"/>
    </xf>
    <xf numFmtId="0" fontId="5" fillId="46" borderId="31" xfId="0" applyFont="1" applyFill="1" applyBorder="1" applyAlignment="1">
      <alignment horizontal="center" vertical="center" wrapText="1"/>
    </xf>
    <xf numFmtId="0" fontId="5" fillId="46" borderId="98" xfId="0" applyFont="1" applyFill="1" applyBorder="1" applyAlignment="1">
      <alignment horizontal="center" vertical="center" wrapText="1"/>
    </xf>
    <xf numFmtId="0" fontId="5" fillId="46" borderId="48" xfId="0" applyFont="1" applyFill="1" applyBorder="1" applyAlignment="1">
      <alignment horizontal="center" vertical="center" wrapText="1"/>
    </xf>
    <xf numFmtId="0" fontId="5" fillId="46" borderId="126" xfId="0" applyFont="1" applyFill="1" applyBorder="1" applyAlignment="1">
      <alignment horizontal="center" vertical="center" wrapText="1"/>
    </xf>
    <xf numFmtId="0" fontId="11" fillId="46" borderId="36" xfId="0" applyFont="1" applyFill="1" applyBorder="1" applyAlignment="1">
      <alignment horizontal="right" vertical="center" wrapText="1"/>
    </xf>
    <xf numFmtId="0" fontId="5" fillId="46" borderId="37" xfId="0" applyFont="1" applyFill="1" applyBorder="1" applyAlignment="1">
      <alignment horizontal="right" vertical="center" wrapText="1"/>
    </xf>
    <xf numFmtId="0" fontId="11" fillId="8" borderId="0" xfId="0" applyFont="1" applyFill="1" applyAlignment="1">
      <alignment horizontal="left" vertical="center" wrapText="1"/>
    </xf>
    <xf numFmtId="0" fontId="5" fillId="45" borderId="160" xfId="0" applyFont="1" applyFill="1" applyBorder="1" applyAlignment="1" applyProtection="1">
      <alignment horizontal="left" vertical="top"/>
      <protection locked="0"/>
    </xf>
    <xf numFmtId="0" fontId="5" fillId="45" borderId="97" xfId="0" applyFont="1" applyFill="1" applyBorder="1" applyAlignment="1" applyProtection="1">
      <alignment horizontal="left" vertical="top"/>
      <protection locked="0"/>
    </xf>
    <xf numFmtId="0" fontId="5" fillId="45" borderId="161" xfId="0" applyFont="1" applyFill="1" applyBorder="1" applyAlignment="1" applyProtection="1">
      <alignment horizontal="left" vertical="top"/>
      <protection locked="0"/>
    </xf>
    <xf numFmtId="0" fontId="5" fillId="46" borderId="37" xfId="11" applyFont="1" applyFill="1" applyBorder="1" applyAlignment="1">
      <alignment horizontal="center" vertical="center" wrapText="1"/>
    </xf>
    <xf numFmtId="0" fontId="5" fillId="46" borderId="39" xfId="11" applyFont="1" applyFill="1" applyBorder="1" applyAlignment="1">
      <alignment horizontal="center" vertical="center" wrapText="1"/>
    </xf>
    <xf numFmtId="0" fontId="11" fillId="10" borderId="8" xfId="11" applyFont="1" applyFill="1" applyBorder="1" applyAlignment="1">
      <alignment horizontal="center" vertical="center"/>
    </xf>
    <xf numFmtId="0" fontId="11" fillId="10" borderId="21" xfId="11" applyFont="1" applyFill="1" applyBorder="1" applyAlignment="1">
      <alignment horizontal="center" vertical="center"/>
    </xf>
    <xf numFmtId="0" fontId="11" fillId="10" borderId="9" xfId="11" applyFont="1" applyFill="1" applyBorder="1" applyAlignment="1">
      <alignment horizontal="center" vertical="center"/>
    </xf>
    <xf numFmtId="0" fontId="25" fillId="45" borderId="56" xfId="11" applyFont="1" applyFill="1" applyBorder="1" applyAlignment="1">
      <alignment horizontal="left" vertical="center" wrapText="1"/>
    </xf>
    <xf numFmtId="0" fontId="5" fillId="45" borderId="49" xfId="11" applyFont="1" applyFill="1" applyBorder="1" applyAlignment="1">
      <alignment horizontal="center" vertical="center" wrapText="1"/>
    </xf>
    <xf numFmtId="0" fontId="5" fillId="45" borderId="51" xfId="11" applyFont="1" applyFill="1" applyBorder="1" applyAlignment="1">
      <alignment horizontal="center" vertical="center" wrapText="1"/>
    </xf>
    <xf numFmtId="0" fontId="5" fillId="45" borderId="56" xfId="11" applyFont="1" applyFill="1" applyBorder="1" applyAlignment="1">
      <alignment horizontal="center" vertical="center" wrapText="1"/>
    </xf>
    <xf numFmtId="0" fontId="7" fillId="45" borderId="56" xfId="11" applyFont="1" applyFill="1" applyBorder="1" applyAlignment="1">
      <alignment horizontal="center" vertical="center" wrapText="1"/>
    </xf>
    <xf numFmtId="0" fontId="17" fillId="42" borderId="101" xfId="0" applyFont="1" applyFill="1" applyBorder="1" applyAlignment="1">
      <alignment horizontal="center" vertical="center" wrapText="1"/>
    </xf>
    <xf numFmtId="0" fontId="17" fillId="42" borderId="76" xfId="0" applyFont="1" applyFill="1" applyBorder="1" applyAlignment="1">
      <alignment horizontal="center" vertical="center" wrapText="1"/>
    </xf>
    <xf numFmtId="0" fontId="17" fillId="42" borderId="102" xfId="0" applyFont="1" applyFill="1" applyBorder="1" applyAlignment="1">
      <alignment horizontal="center" vertical="center" wrapText="1"/>
    </xf>
    <xf numFmtId="0" fontId="7" fillId="45" borderId="36" xfId="11" applyFont="1" applyFill="1" applyBorder="1" applyAlignment="1">
      <alignment horizontal="center" vertical="center" wrapText="1"/>
    </xf>
    <xf numFmtId="0" fontId="25" fillId="45" borderId="36" xfId="11" applyFont="1" applyFill="1" applyBorder="1" applyAlignment="1">
      <alignment horizontal="left" vertical="center" wrapText="1"/>
    </xf>
    <xf numFmtId="0" fontId="5" fillId="45" borderId="45" xfId="11" applyFont="1" applyFill="1" applyBorder="1" applyAlignment="1">
      <alignment horizontal="center" vertical="center" wrapText="1"/>
    </xf>
    <xf numFmtId="0" fontId="5" fillId="45" borderId="35" xfId="11" applyFont="1" applyFill="1" applyBorder="1" applyAlignment="1">
      <alignment horizontal="center" vertical="center" wrapText="1"/>
    </xf>
    <xf numFmtId="0" fontId="5" fillId="45" borderId="36" xfId="11" applyFont="1" applyFill="1" applyBorder="1" applyAlignment="1">
      <alignment horizontal="center" vertical="center" wrapText="1"/>
    </xf>
    <xf numFmtId="0" fontId="66" fillId="67" borderId="80" xfId="11" applyFont="1" applyFill="1" applyBorder="1" applyAlignment="1">
      <alignment horizontal="center" vertical="center"/>
    </xf>
    <xf numFmtId="0" fontId="66" fillId="67" borderId="58" xfId="11" applyFont="1" applyFill="1" applyBorder="1" applyAlignment="1">
      <alignment horizontal="center" vertical="center"/>
    </xf>
    <xf numFmtId="0" fontId="66" fillId="67" borderId="64" xfId="11" applyFont="1" applyFill="1" applyBorder="1" applyAlignment="1">
      <alignment horizontal="center" vertical="center"/>
    </xf>
    <xf numFmtId="0" fontId="5" fillId="51" borderId="133" xfId="11" applyFont="1" applyFill="1" applyBorder="1" applyAlignment="1">
      <alignment horizontal="center" vertical="center"/>
    </xf>
    <xf numFmtId="0" fontId="5" fillId="51" borderId="134" xfId="11" applyFont="1" applyFill="1" applyBorder="1" applyAlignment="1">
      <alignment horizontal="center" vertical="center"/>
    </xf>
    <xf numFmtId="0" fontId="5" fillId="51" borderId="96" xfId="11" applyFont="1" applyFill="1" applyBorder="1" applyAlignment="1">
      <alignment horizontal="center" vertical="center"/>
    </xf>
    <xf numFmtId="0" fontId="5" fillId="58" borderId="36" xfId="11" applyFont="1" applyFill="1" applyBorder="1" applyAlignment="1">
      <alignment horizontal="center" vertical="center" wrapText="1"/>
    </xf>
    <xf numFmtId="0" fontId="5" fillId="58" borderId="45" xfId="11" applyFont="1" applyFill="1" applyBorder="1" applyAlignment="1">
      <alignment horizontal="center" vertical="center" wrapText="1"/>
    </xf>
    <xf numFmtId="0" fontId="5" fillId="58" borderId="35" xfId="11" applyFont="1" applyFill="1" applyBorder="1" applyAlignment="1">
      <alignment horizontal="center" vertical="center" wrapText="1"/>
    </xf>
    <xf numFmtId="0" fontId="5" fillId="46" borderId="45" xfId="0" applyFont="1" applyFill="1" applyBorder="1" applyAlignment="1">
      <alignment horizontal="center" vertical="center" wrapText="1"/>
    </xf>
    <xf numFmtId="0" fontId="5" fillId="46" borderId="35" xfId="0" applyFont="1" applyFill="1" applyBorder="1" applyAlignment="1">
      <alignment horizontal="center" vertical="center" wrapText="1"/>
    </xf>
    <xf numFmtId="0" fontId="5" fillId="32" borderId="36" xfId="11" applyFont="1" applyFill="1" applyBorder="1" applyAlignment="1">
      <alignment horizontal="center" vertical="center" wrapText="1"/>
    </xf>
    <xf numFmtId="0" fontId="21" fillId="7" borderId="80" xfId="11" applyFont="1" applyFill="1" applyBorder="1" applyAlignment="1">
      <alignment horizontal="center" vertical="center"/>
    </xf>
    <xf numFmtId="0" fontId="21" fillId="7" borderId="58" xfId="11" applyFont="1" applyFill="1" applyBorder="1" applyAlignment="1">
      <alignment horizontal="center" vertical="center"/>
    </xf>
    <xf numFmtId="0" fontId="21" fillId="7" borderId="64" xfId="11" applyFont="1" applyFill="1" applyBorder="1" applyAlignment="1">
      <alignment horizontal="center" vertical="center"/>
    </xf>
    <xf numFmtId="0" fontId="5" fillId="46" borderId="36" xfId="0" applyFont="1" applyFill="1" applyBorder="1" applyAlignment="1">
      <alignment horizontal="center" vertical="center"/>
    </xf>
    <xf numFmtId="0" fontId="5" fillId="46" borderId="34" xfId="0" applyFont="1" applyFill="1" applyBorder="1" applyAlignment="1">
      <alignment horizontal="center" vertical="center"/>
    </xf>
    <xf numFmtId="0" fontId="5" fillId="46" borderId="35" xfId="0" applyFont="1" applyFill="1" applyBorder="1" applyAlignment="1">
      <alignment horizontal="center" vertical="center"/>
    </xf>
    <xf numFmtId="0" fontId="5" fillId="50" borderId="45" xfId="11" applyFont="1" applyFill="1" applyBorder="1" applyAlignment="1">
      <alignment horizontal="center" vertical="center" wrapText="1"/>
    </xf>
    <xf numFmtId="0" fontId="5" fillId="50" borderId="35" xfId="11" applyFont="1" applyFill="1" applyBorder="1" applyAlignment="1">
      <alignment horizontal="center" vertical="center" wrapText="1"/>
    </xf>
    <xf numFmtId="0" fontId="17" fillId="61" borderId="43" xfId="11" applyFont="1" applyFill="1" applyBorder="1" applyAlignment="1">
      <alignment horizontal="center" vertical="center" wrapText="1"/>
    </xf>
    <xf numFmtId="0" fontId="17" fillId="61" borderId="44" xfId="11" applyFont="1" applyFill="1" applyBorder="1" applyAlignment="1">
      <alignment horizontal="center" vertical="center" wrapText="1"/>
    </xf>
    <xf numFmtId="0" fontId="25" fillId="70" borderId="45" xfId="11" applyFont="1" applyFill="1" applyBorder="1" applyAlignment="1">
      <alignment horizontal="left" vertical="center" wrapText="1"/>
    </xf>
    <xf numFmtId="0" fontId="25" fillId="70" borderId="34" xfId="11" applyFont="1" applyFill="1" applyBorder="1" applyAlignment="1">
      <alignment horizontal="left" vertical="center" wrapText="1"/>
    </xf>
    <xf numFmtId="0" fontId="25" fillId="70" borderId="35" xfId="11" applyFont="1" applyFill="1" applyBorder="1" applyAlignment="1">
      <alignment horizontal="left" vertical="center" wrapText="1"/>
    </xf>
    <xf numFmtId="0" fontId="25" fillId="70" borderId="36" xfId="11" applyFont="1" applyFill="1" applyBorder="1" applyAlignment="1">
      <alignment horizontal="center" vertical="center" wrapText="1"/>
    </xf>
    <xf numFmtId="0" fontId="25" fillId="42" borderId="45" xfId="11" applyFont="1" applyFill="1" applyBorder="1" applyAlignment="1">
      <alignment horizontal="center" vertical="center" wrapText="1"/>
    </xf>
    <xf numFmtId="0" fontId="25" fillId="42" borderId="35" xfId="11" applyFont="1" applyFill="1" applyBorder="1" applyAlignment="1">
      <alignment horizontal="center" vertical="center" wrapText="1"/>
    </xf>
    <xf numFmtId="0" fontId="10" fillId="45" borderId="36" xfId="0" applyFont="1" applyFill="1" applyBorder="1" applyAlignment="1">
      <alignment horizontal="center" vertical="center"/>
    </xf>
    <xf numFmtId="0" fontId="25" fillId="70" borderId="49" xfId="11" applyFont="1" applyFill="1" applyBorder="1" applyAlignment="1">
      <alignment horizontal="left" vertical="center" wrapText="1"/>
    </xf>
    <xf numFmtId="0" fontId="25" fillId="70" borderId="50" xfId="11" applyFont="1" applyFill="1" applyBorder="1" applyAlignment="1">
      <alignment horizontal="left" vertical="center" wrapText="1"/>
    </xf>
    <xf numFmtId="0" fontId="25" fillId="70" borderId="51" xfId="11" applyFont="1" applyFill="1" applyBorder="1" applyAlignment="1">
      <alignment horizontal="left" vertical="center" wrapText="1"/>
    </xf>
    <xf numFmtId="0" fontId="25" fillId="70" borderId="56" xfId="11" applyFont="1" applyFill="1" applyBorder="1" applyAlignment="1">
      <alignment horizontal="center" vertical="center" wrapText="1"/>
    </xf>
    <xf numFmtId="0" fontId="25" fillId="42" borderId="49" xfId="11" applyFont="1" applyFill="1" applyBorder="1" applyAlignment="1">
      <alignment horizontal="center" vertical="center" wrapText="1"/>
    </xf>
    <xf numFmtId="0" fontId="25" fillId="42" borderId="51" xfId="11" applyFont="1" applyFill="1" applyBorder="1" applyAlignment="1">
      <alignment horizontal="center" vertical="center" wrapText="1"/>
    </xf>
    <xf numFmtId="0" fontId="10" fillId="45" borderId="179" xfId="0" applyFont="1" applyFill="1" applyBorder="1" applyAlignment="1">
      <alignment horizontal="center" vertical="center"/>
    </xf>
    <xf numFmtId="0" fontId="10" fillId="45" borderId="42" xfId="0" applyFont="1" applyFill="1" applyBorder="1" applyAlignment="1">
      <alignment horizontal="center" vertical="center"/>
    </xf>
    <xf numFmtId="0" fontId="10" fillId="45" borderId="47" xfId="0" applyFont="1" applyFill="1" applyBorder="1" applyAlignment="1">
      <alignment horizontal="center" vertical="center"/>
    </xf>
    <xf numFmtId="0" fontId="10" fillId="45" borderId="40" xfId="0" applyFont="1" applyFill="1" applyBorder="1" applyAlignment="1">
      <alignment horizontal="center" vertical="center"/>
    </xf>
    <xf numFmtId="0" fontId="11" fillId="0" borderId="30" xfId="11" applyFont="1" applyAlignment="1">
      <alignment horizontal="left"/>
    </xf>
    <xf numFmtId="0" fontId="7" fillId="42" borderId="45" xfId="11" applyFont="1" applyFill="1" applyBorder="1" applyAlignment="1">
      <alignment horizontal="center" vertical="center" wrapText="1"/>
    </xf>
    <xf numFmtId="0" fontId="7" fillId="42" borderId="34" xfId="11" applyFont="1" applyFill="1" applyBorder="1" applyAlignment="1">
      <alignment horizontal="center" vertical="center" wrapText="1"/>
    </xf>
    <xf numFmtId="0" fontId="7" fillId="42" borderId="35" xfId="11" applyFont="1" applyFill="1" applyBorder="1" applyAlignment="1">
      <alignment horizontal="center" vertical="center" wrapText="1"/>
    </xf>
    <xf numFmtId="0" fontId="5" fillId="42" borderId="45" xfId="11" applyFont="1" applyFill="1" applyBorder="1" applyAlignment="1">
      <alignment horizontal="center" vertical="center"/>
    </xf>
    <xf numFmtId="0" fontId="5" fillId="42" borderId="34" xfId="11" applyFont="1" applyFill="1" applyBorder="1" applyAlignment="1">
      <alignment horizontal="center" vertical="center"/>
    </xf>
    <xf numFmtId="0" fontId="5" fillId="42" borderId="177" xfId="11" applyFont="1" applyFill="1" applyBorder="1" applyAlignment="1">
      <alignment horizontal="center" vertical="center"/>
    </xf>
    <xf numFmtId="0" fontId="42" fillId="0" borderId="35" xfId="2" applyFont="1" applyBorder="1" applyAlignment="1">
      <alignment horizontal="center" vertical="center" wrapText="1"/>
    </xf>
    <xf numFmtId="0" fontId="42" fillId="0" borderId="36" xfId="2" applyFont="1" applyBorder="1" applyAlignment="1">
      <alignment horizontal="center" vertical="center" wrapText="1"/>
    </xf>
    <xf numFmtId="165" fontId="5" fillId="46" borderId="22" xfId="11" applyNumberFormat="1" applyFont="1" applyFill="1" applyBorder="1" applyAlignment="1">
      <alignment horizontal="center" vertical="center"/>
    </xf>
    <xf numFmtId="165" fontId="5" fillId="46" borderId="131" xfId="11" applyNumberFormat="1" applyFont="1" applyFill="1" applyBorder="1" applyAlignment="1">
      <alignment horizontal="center" vertical="center"/>
    </xf>
    <xf numFmtId="165" fontId="5" fillId="46" borderId="165" xfId="11" applyNumberFormat="1" applyFont="1" applyFill="1" applyBorder="1" applyAlignment="1">
      <alignment horizontal="center" vertical="center"/>
    </xf>
    <xf numFmtId="0" fontId="7" fillId="42" borderId="49" xfId="11" applyFont="1" applyFill="1" applyBorder="1" applyAlignment="1">
      <alignment horizontal="center" vertical="center" wrapText="1"/>
    </xf>
    <xf numFmtId="0" fontId="7" fillId="42" borderId="50" xfId="11" applyFont="1" applyFill="1" applyBorder="1" applyAlignment="1">
      <alignment horizontal="center" vertical="center" wrapText="1"/>
    </xf>
    <xf numFmtId="0" fontId="7" fillId="42" borderId="51" xfId="11" applyFont="1" applyFill="1" applyBorder="1" applyAlignment="1">
      <alignment horizontal="center" vertical="center" wrapText="1"/>
    </xf>
    <xf numFmtId="0" fontId="30" fillId="40" borderId="37" xfId="11" applyFont="1" applyFill="1" applyBorder="1" applyAlignment="1">
      <alignment horizontal="center" vertical="center" wrapText="1"/>
    </xf>
    <xf numFmtId="0" fontId="30" fillId="40" borderId="79" xfId="11" applyFont="1" applyFill="1" applyBorder="1" applyAlignment="1">
      <alignment horizontal="center" vertical="center"/>
    </xf>
    <xf numFmtId="0" fontId="30" fillId="40" borderId="41" xfId="11" applyFont="1" applyFill="1" applyBorder="1" applyAlignment="1">
      <alignment horizontal="center" vertical="center"/>
    </xf>
    <xf numFmtId="0" fontId="30" fillId="40" borderId="36" xfId="11" applyFont="1" applyFill="1" applyBorder="1" applyAlignment="1">
      <alignment horizontal="center" vertical="center"/>
    </xf>
    <xf numFmtId="0" fontId="30" fillId="39" borderId="45" xfId="11" applyFont="1" applyFill="1" applyBorder="1" applyAlignment="1">
      <alignment horizontal="center" vertical="center" wrapText="1"/>
    </xf>
    <xf numFmtId="0" fontId="30" fillId="39" borderId="35" xfId="11" applyFont="1" applyFill="1" applyBorder="1" applyAlignment="1">
      <alignment horizontal="center" vertical="center" wrapText="1"/>
    </xf>
    <xf numFmtId="0" fontId="30" fillId="39" borderId="48" xfId="11" applyFont="1" applyFill="1" applyBorder="1" applyAlignment="1">
      <alignment horizontal="center" vertical="center"/>
    </xf>
    <xf numFmtId="0" fontId="30" fillId="39" borderId="105" xfId="11" applyFont="1" applyFill="1" applyBorder="1" applyAlignment="1">
      <alignment horizontal="center" vertical="center"/>
    </xf>
    <xf numFmtId="0" fontId="16" fillId="39" borderId="43" xfId="11" applyFont="1" applyFill="1" applyBorder="1" applyAlignment="1">
      <alignment horizontal="center" vertical="center" wrapText="1"/>
    </xf>
    <xf numFmtId="0" fontId="16" fillId="39" borderId="46" xfId="11" applyFont="1" applyFill="1" applyBorder="1" applyAlignment="1">
      <alignment horizontal="center" vertical="center" wrapText="1"/>
    </xf>
    <xf numFmtId="0" fontId="16" fillId="39" borderId="44" xfId="11" applyFont="1" applyFill="1" applyBorder="1" applyAlignment="1">
      <alignment horizontal="center" vertical="center" wrapText="1"/>
    </xf>
    <xf numFmtId="0" fontId="16" fillId="39" borderId="47" xfId="11" applyFont="1" applyFill="1" applyBorder="1" applyAlignment="1">
      <alignment horizontal="center" vertical="center" wrapText="1"/>
    </xf>
    <xf numFmtId="0" fontId="16" fillId="39" borderId="48" xfId="11" applyFont="1" applyFill="1" applyBorder="1" applyAlignment="1">
      <alignment horizontal="center" vertical="center" wrapText="1"/>
    </xf>
    <xf numFmtId="0" fontId="16" fillId="39" borderId="40" xfId="11" applyFont="1" applyFill="1" applyBorder="1" applyAlignment="1">
      <alignment horizontal="center" vertical="center" wrapText="1"/>
    </xf>
    <xf numFmtId="0" fontId="16" fillId="40" borderId="65" xfId="11" applyFont="1" applyFill="1" applyBorder="1" applyAlignment="1">
      <alignment horizontal="center" vertical="center"/>
    </xf>
    <xf numFmtId="0" fontId="16" fillId="40" borderId="30" xfId="11" applyFont="1" applyFill="1" applyAlignment="1">
      <alignment horizontal="center" vertical="center"/>
    </xf>
    <xf numFmtId="0" fontId="16" fillId="40" borderId="62" xfId="11" applyFont="1" applyFill="1" applyBorder="1" applyAlignment="1">
      <alignment horizontal="center" vertical="center"/>
    </xf>
    <xf numFmtId="0" fontId="16" fillId="40" borderId="47" xfId="11" applyFont="1" applyFill="1" applyBorder="1" applyAlignment="1">
      <alignment horizontal="center" vertical="center"/>
    </xf>
    <xf numFmtId="0" fontId="16" fillId="40" borderId="48" xfId="11" applyFont="1" applyFill="1" applyBorder="1" applyAlignment="1">
      <alignment horizontal="center" vertical="center"/>
    </xf>
    <xf numFmtId="0" fontId="16" fillId="40" borderId="40" xfId="11" applyFont="1" applyFill="1" applyBorder="1" applyAlignment="1">
      <alignment horizontal="center" vertical="center"/>
    </xf>
    <xf numFmtId="0" fontId="16" fillId="39" borderId="65" xfId="11" applyFont="1" applyFill="1" applyBorder="1" applyAlignment="1">
      <alignment horizontal="center" vertical="center" wrapText="1"/>
    </xf>
    <xf numFmtId="0" fontId="16" fillId="39" borderId="30" xfId="11" applyFont="1" applyFill="1" applyAlignment="1">
      <alignment horizontal="center" vertical="center" wrapText="1"/>
    </xf>
    <xf numFmtId="0" fontId="16" fillId="39" borderId="62" xfId="11" applyFont="1" applyFill="1" applyBorder="1" applyAlignment="1">
      <alignment horizontal="center" vertical="center" wrapText="1"/>
    </xf>
    <xf numFmtId="0" fontId="16" fillId="39" borderId="174" xfId="11" applyFont="1" applyFill="1" applyBorder="1" applyAlignment="1">
      <alignment horizontal="center" vertical="center" wrapText="1"/>
    </xf>
    <xf numFmtId="0" fontId="16" fillId="39" borderId="26" xfId="11" applyFont="1" applyFill="1" applyBorder="1" applyAlignment="1">
      <alignment horizontal="center" vertical="center" wrapText="1"/>
    </xf>
    <xf numFmtId="0" fontId="16" fillId="39" borderId="175" xfId="11" applyFont="1" applyFill="1" applyBorder="1" applyAlignment="1">
      <alignment horizontal="center" vertical="center" wrapText="1"/>
    </xf>
    <xf numFmtId="0" fontId="16" fillId="39" borderId="172" xfId="11" applyFont="1" applyFill="1" applyBorder="1" applyAlignment="1">
      <alignment horizontal="center" vertical="center" wrapText="1"/>
    </xf>
    <xf numFmtId="0" fontId="16" fillId="39" borderId="176" xfId="11" applyFont="1" applyFill="1" applyBorder="1" applyAlignment="1">
      <alignment horizontal="center" vertical="center" wrapText="1"/>
    </xf>
    <xf numFmtId="0" fontId="16" fillId="39" borderId="173" xfId="11" applyFont="1" applyFill="1" applyBorder="1" applyAlignment="1">
      <alignment horizontal="center" vertical="center" wrapText="1"/>
    </xf>
    <xf numFmtId="0" fontId="16" fillId="39" borderId="90" xfId="11" applyFont="1" applyFill="1" applyBorder="1" applyAlignment="1">
      <alignment horizontal="center" vertical="center" wrapText="1"/>
    </xf>
    <xf numFmtId="0" fontId="16" fillId="39" borderId="139" xfId="11" applyFont="1" applyFill="1" applyBorder="1" applyAlignment="1">
      <alignment horizontal="center" vertical="center" wrapText="1"/>
    </xf>
    <xf numFmtId="0" fontId="16" fillId="39" borderId="25" xfId="11" applyFont="1" applyFill="1" applyBorder="1" applyAlignment="1">
      <alignment horizontal="center" vertical="center" wrapText="1"/>
    </xf>
    <xf numFmtId="0" fontId="16" fillId="39" borderId="110" xfId="11" applyFont="1" applyFill="1" applyBorder="1" applyAlignment="1">
      <alignment horizontal="center" vertical="center" wrapText="1"/>
    </xf>
    <xf numFmtId="0" fontId="16" fillId="39" borderId="113" xfId="11" applyFont="1" applyFill="1" applyBorder="1" applyAlignment="1">
      <alignment horizontal="center" vertical="center" wrapText="1"/>
    </xf>
    <xf numFmtId="0" fontId="5" fillId="42" borderId="49" xfId="11" applyFont="1" applyFill="1" applyBorder="1" applyAlignment="1">
      <alignment horizontal="center" vertical="center"/>
    </xf>
    <xf numFmtId="0" fontId="5" fillId="42" borderId="50" xfId="11" applyFont="1" applyFill="1" applyBorder="1" applyAlignment="1">
      <alignment horizontal="center" vertical="center"/>
    </xf>
    <xf numFmtId="0" fontId="5" fillId="42" borderId="181" xfId="11" applyFont="1" applyFill="1" applyBorder="1" applyAlignment="1">
      <alignment horizontal="center" vertical="center"/>
    </xf>
    <xf numFmtId="0" fontId="42" fillId="0" borderId="51" xfId="2" applyFont="1" applyBorder="1" applyAlignment="1">
      <alignment horizontal="center" vertical="center" wrapText="1"/>
    </xf>
    <xf numFmtId="0" fontId="42" fillId="0" borderId="56" xfId="2" applyFont="1" applyBorder="1" applyAlignment="1">
      <alignment horizontal="center" vertical="center" wrapText="1"/>
    </xf>
    <xf numFmtId="0" fontId="33" fillId="0" borderId="30" xfId="0" applyFont="1" applyBorder="1" applyAlignment="1">
      <alignment horizontal="center" vertical="center"/>
    </xf>
    <xf numFmtId="165" fontId="53" fillId="0" borderId="30" xfId="0" applyNumberFormat="1" applyFont="1" applyBorder="1" applyAlignment="1">
      <alignment horizontal="center" vertical="center"/>
    </xf>
    <xf numFmtId="2" fontId="54" fillId="0" borderId="30" xfId="0" applyNumberFormat="1" applyFont="1" applyBorder="1" applyAlignment="1">
      <alignment horizontal="center" vertical="center"/>
    </xf>
    <xf numFmtId="0" fontId="5" fillId="42" borderId="36" xfId="11" applyFont="1" applyFill="1" applyBorder="1" applyAlignment="1">
      <alignment horizontal="center"/>
    </xf>
    <xf numFmtId="9" fontId="7" fillId="41" borderId="49" xfId="4" applyFont="1" applyFill="1" applyBorder="1" applyAlignment="1">
      <alignment horizontal="center" vertical="center" wrapText="1"/>
    </xf>
    <xf numFmtId="9" fontId="7" fillId="41" borderId="180" xfId="4" applyFont="1" applyFill="1" applyBorder="1" applyAlignment="1">
      <alignment horizontal="center" vertical="center" wrapText="1"/>
    </xf>
    <xf numFmtId="0" fontId="11" fillId="46" borderId="151" xfId="11" applyFont="1" applyFill="1" applyBorder="1" applyAlignment="1">
      <alignment horizontal="center" vertical="center"/>
    </xf>
    <xf numFmtId="0" fontId="11" fillId="46" borderId="86" xfId="11" applyFont="1" applyFill="1" applyBorder="1" applyAlignment="1">
      <alignment horizontal="center" vertical="center"/>
    </xf>
    <xf numFmtId="0" fontId="11" fillId="46" borderId="188" xfId="11" applyFont="1" applyFill="1" applyBorder="1" applyAlignment="1">
      <alignment horizontal="center" vertical="center"/>
    </xf>
    <xf numFmtId="0" fontId="5" fillId="51" borderId="151" xfId="11" applyFont="1" applyFill="1" applyBorder="1" applyAlignment="1">
      <alignment horizontal="center" vertical="center"/>
    </xf>
    <xf numFmtId="0" fontId="5" fillId="51" borderId="86" xfId="11" applyFont="1" applyFill="1" applyBorder="1" applyAlignment="1">
      <alignment horizontal="center" vertical="center" textRotation="90"/>
    </xf>
    <xf numFmtId="0" fontId="5" fillId="51" borderId="79" xfId="11" applyFont="1" applyFill="1" applyBorder="1" applyAlignment="1">
      <alignment horizontal="center" vertical="center" textRotation="90"/>
    </xf>
    <xf numFmtId="0" fontId="5" fillId="51" borderId="41" xfId="11" applyFont="1" applyFill="1" applyBorder="1" applyAlignment="1">
      <alignment horizontal="center" vertical="center" textRotation="90"/>
    </xf>
    <xf numFmtId="0" fontId="19" fillId="34" borderId="57" xfId="11" applyFont="1" applyFill="1" applyBorder="1" applyAlignment="1">
      <alignment horizontal="center" vertical="center"/>
    </xf>
    <xf numFmtId="0" fontId="19" fillId="34" borderId="58" xfId="11" applyFont="1" applyFill="1" applyBorder="1" applyAlignment="1">
      <alignment horizontal="center" vertical="center"/>
    </xf>
    <xf numFmtId="0" fontId="19" fillId="34" borderId="64" xfId="11" applyFont="1" applyFill="1" applyBorder="1" applyAlignment="1">
      <alignment horizontal="center" vertical="center"/>
    </xf>
    <xf numFmtId="0" fontId="30" fillId="38" borderId="37" xfId="11" applyFont="1" applyFill="1" applyBorder="1" applyAlignment="1">
      <alignment horizontal="center" vertical="center" wrapText="1"/>
    </xf>
    <xf numFmtId="0" fontId="30" fillId="38" borderId="79" xfId="11" applyFont="1" applyFill="1" applyBorder="1" applyAlignment="1">
      <alignment horizontal="center" vertical="center" wrapText="1"/>
    </xf>
    <xf numFmtId="0" fontId="30" fillId="38" borderId="36" xfId="11" applyFont="1" applyFill="1" applyBorder="1" applyAlignment="1">
      <alignment horizontal="center" vertical="center"/>
    </xf>
    <xf numFmtId="0" fontId="30" fillId="37" borderId="45" xfId="11" applyFont="1" applyFill="1" applyBorder="1" applyAlignment="1">
      <alignment horizontal="center" vertical="center" wrapText="1"/>
    </xf>
    <xf numFmtId="0" fontId="30" fillId="37" borderId="35" xfId="11" applyFont="1" applyFill="1" applyBorder="1" applyAlignment="1">
      <alignment horizontal="center" vertical="center" wrapText="1"/>
    </xf>
    <xf numFmtId="0" fontId="30" fillId="37" borderId="45" xfId="11" applyFont="1" applyFill="1" applyBorder="1" applyAlignment="1">
      <alignment horizontal="center" vertical="center"/>
    </xf>
    <xf numFmtId="0" fontId="30" fillId="37" borderId="34" xfId="11" applyFont="1" applyFill="1" applyBorder="1" applyAlignment="1">
      <alignment horizontal="center" vertical="center"/>
    </xf>
    <xf numFmtId="0" fontId="30" fillId="37" borderId="55" xfId="11" applyFont="1" applyFill="1" applyBorder="1" applyAlignment="1">
      <alignment horizontal="center" vertical="center"/>
    </xf>
    <xf numFmtId="0" fontId="16" fillId="37" borderId="65" xfId="11" applyFont="1" applyFill="1" applyBorder="1" applyAlignment="1">
      <alignment horizontal="center" vertical="center" wrapText="1"/>
    </xf>
    <xf numFmtId="0" fontId="16" fillId="37" borderId="30" xfId="11" applyFont="1" applyFill="1" applyAlignment="1">
      <alignment horizontal="center" vertical="center" wrapText="1"/>
    </xf>
    <xf numFmtId="0" fontId="16" fillId="37" borderId="62" xfId="11" applyFont="1" applyFill="1" applyBorder="1" applyAlignment="1">
      <alignment horizontal="center" vertical="center" wrapText="1"/>
    </xf>
    <xf numFmtId="0" fontId="16" fillId="37" borderId="47" xfId="11" applyFont="1" applyFill="1" applyBorder="1" applyAlignment="1">
      <alignment horizontal="center" vertical="center" wrapText="1"/>
    </xf>
    <xf numFmtId="0" fontId="16" fillId="37" borderId="48" xfId="11" applyFont="1" applyFill="1" applyBorder="1" applyAlignment="1">
      <alignment horizontal="center" vertical="center" wrapText="1"/>
    </xf>
    <xf numFmtId="0" fontId="16" fillId="37" borderId="40" xfId="11" applyFont="1" applyFill="1" applyBorder="1" applyAlignment="1">
      <alignment horizontal="center" vertical="center" wrapText="1"/>
    </xf>
    <xf numFmtId="0" fontId="16" fillId="38" borderId="65" xfId="11" applyFont="1" applyFill="1" applyBorder="1" applyAlignment="1">
      <alignment horizontal="center" vertical="center"/>
    </xf>
    <xf numFmtId="0" fontId="16" fillId="38" borderId="30" xfId="11" applyFont="1" applyFill="1" applyAlignment="1">
      <alignment horizontal="center" vertical="center"/>
    </xf>
    <xf numFmtId="0" fontId="16" fillId="38" borderId="62" xfId="11" applyFont="1" applyFill="1" applyBorder="1" applyAlignment="1">
      <alignment horizontal="center" vertical="center"/>
    </xf>
    <xf numFmtId="0" fontId="16" fillId="37" borderId="131" xfId="11" applyFont="1" applyFill="1" applyBorder="1" applyAlignment="1">
      <alignment horizontal="center" vertical="center" wrapText="1"/>
    </xf>
    <xf numFmtId="0" fontId="16" fillId="37" borderId="90" xfId="11" applyFont="1" applyFill="1" applyBorder="1" applyAlignment="1">
      <alignment horizontal="center" vertical="center" wrapText="1"/>
    </xf>
    <xf numFmtId="0" fontId="16" fillId="37" borderId="27" xfId="11" applyFont="1" applyFill="1" applyBorder="1" applyAlignment="1">
      <alignment horizontal="center" vertical="center" wrapText="1"/>
    </xf>
    <xf numFmtId="0" fontId="16" fillId="37" borderId="139" xfId="11" applyFont="1" applyFill="1" applyBorder="1" applyAlignment="1">
      <alignment horizontal="center" vertical="center" wrapText="1"/>
    </xf>
    <xf numFmtId="0" fontId="16" fillId="37" borderId="25" xfId="11" applyFont="1" applyFill="1" applyBorder="1" applyAlignment="1">
      <alignment horizontal="center" vertical="center" wrapText="1"/>
    </xf>
    <xf numFmtId="0" fontId="16" fillId="37" borderId="46" xfId="11" applyFont="1" applyFill="1" applyBorder="1" applyAlignment="1">
      <alignment horizontal="center" vertical="center" wrapText="1"/>
    </xf>
    <xf numFmtId="0" fontId="16" fillId="37" borderId="26" xfId="11" applyFont="1" applyFill="1" applyBorder="1" applyAlignment="1">
      <alignment horizontal="center" vertical="center" wrapText="1"/>
    </xf>
    <xf numFmtId="0" fontId="16" fillId="37" borderId="110" xfId="11" applyFont="1" applyFill="1" applyBorder="1" applyAlignment="1">
      <alignment horizontal="center" vertical="center" wrapText="1"/>
    </xf>
    <xf numFmtId="0" fontId="16" fillId="37" borderId="113" xfId="11" applyFont="1" applyFill="1" applyBorder="1" applyAlignment="1">
      <alignment horizontal="center" vertical="center" wrapText="1"/>
    </xf>
    <xf numFmtId="0" fontId="11" fillId="10" borderId="132" xfId="11" applyFont="1" applyFill="1" applyBorder="1" applyAlignment="1">
      <alignment horizontal="center" vertical="center"/>
    </xf>
    <xf numFmtId="0" fontId="11" fillId="10" borderId="11" xfId="11" applyFont="1" applyFill="1" applyBorder="1" applyAlignment="1">
      <alignment horizontal="center" vertical="center"/>
    </xf>
    <xf numFmtId="0" fontId="11" fillId="10" borderId="106" xfId="11" applyFont="1" applyFill="1" applyBorder="1" applyAlignment="1">
      <alignment horizontal="center" vertical="center"/>
    </xf>
    <xf numFmtId="0" fontId="14" fillId="3" borderId="31" xfId="11" applyFont="1" applyFill="1" applyBorder="1" applyAlignment="1">
      <alignment horizontal="center" vertical="center" wrapText="1"/>
    </xf>
    <xf numFmtId="0" fontId="15" fillId="11" borderId="80" xfId="11" applyFont="1" applyFill="1" applyBorder="1" applyAlignment="1">
      <alignment horizontal="center" vertical="center" wrapText="1"/>
    </xf>
    <xf numFmtId="0" fontId="15" fillId="11" borderId="58" xfId="11" applyFont="1" applyFill="1" applyBorder="1" applyAlignment="1">
      <alignment horizontal="center" vertical="center" wrapText="1"/>
    </xf>
    <xf numFmtId="0" fontId="15" fillId="11" borderId="64" xfId="11" applyFont="1" applyFill="1" applyBorder="1" applyAlignment="1">
      <alignment horizontal="center" vertical="center" wrapText="1"/>
    </xf>
    <xf numFmtId="0" fontId="5" fillId="51" borderId="72" xfId="11" applyFont="1" applyFill="1" applyBorder="1" applyAlignment="1">
      <alignment horizontal="center" vertical="center"/>
    </xf>
    <xf numFmtId="0" fontId="5" fillId="51" borderId="73" xfId="11" applyFont="1" applyFill="1" applyBorder="1" applyAlignment="1">
      <alignment horizontal="center" vertical="center"/>
    </xf>
    <xf numFmtId="0" fontId="5" fillId="46" borderId="37" xfId="11" applyFont="1" applyFill="1" applyBorder="1" applyAlignment="1">
      <alignment horizontal="center" vertical="center" textRotation="90"/>
    </xf>
    <xf numFmtId="0" fontId="5" fillId="46" borderId="79" xfId="11" applyFont="1" applyFill="1" applyBorder="1" applyAlignment="1">
      <alignment horizontal="center" vertical="center" textRotation="90"/>
    </xf>
    <xf numFmtId="0" fontId="5" fillId="46" borderId="41" xfId="11" applyFont="1" applyFill="1" applyBorder="1" applyAlignment="1">
      <alignment horizontal="center" vertical="center" textRotation="90"/>
    </xf>
    <xf numFmtId="0" fontId="19" fillId="34" borderId="36" xfId="11" applyFont="1" applyFill="1" applyBorder="1" applyAlignment="1">
      <alignment horizontal="center" vertical="center"/>
    </xf>
    <xf numFmtId="0" fontId="19" fillId="34" borderId="38" xfId="11" applyFont="1" applyFill="1" applyBorder="1" applyAlignment="1">
      <alignment horizontal="center" vertical="center"/>
    </xf>
    <xf numFmtId="0" fontId="25" fillId="46" borderId="37" xfId="11" applyFont="1" applyFill="1" applyBorder="1" applyAlignment="1">
      <alignment horizontal="center" vertical="center" wrapText="1"/>
    </xf>
    <xf numFmtId="0" fontId="25" fillId="46" borderId="39" xfId="11" applyFont="1" applyFill="1" applyBorder="1" applyAlignment="1">
      <alignment horizontal="center" vertical="center" wrapText="1"/>
    </xf>
    <xf numFmtId="0" fontId="5" fillId="50" borderId="43" xfId="11" applyFont="1" applyFill="1" applyBorder="1" applyAlignment="1">
      <alignment horizontal="center" vertical="center" wrapText="1"/>
    </xf>
    <xf numFmtId="0" fontId="5" fillId="50" borderId="110" xfId="11" applyFont="1" applyFill="1" applyBorder="1" applyAlignment="1">
      <alignment horizontal="center" vertical="center" wrapText="1"/>
    </xf>
    <xf numFmtId="0" fontId="5" fillId="50" borderId="47" xfId="11" applyFont="1" applyFill="1" applyBorder="1" applyAlignment="1">
      <alignment horizontal="center" vertical="center" wrapText="1"/>
    </xf>
    <xf numFmtId="0" fontId="5" fillId="50" borderId="105" xfId="11" applyFont="1" applyFill="1" applyBorder="1" applyAlignment="1">
      <alignment horizontal="center" vertical="center" wrapText="1"/>
    </xf>
    <xf numFmtId="9" fontId="7" fillId="41" borderId="45" xfId="4" applyFont="1" applyFill="1" applyBorder="1" applyAlignment="1">
      <alignment horizontal="center" vertical="center" wrapText="1"/>
    </xf>
    <xf numFmtId="9" fontId="7" fillId="41" borderId="55" xfId="4" applyFont="1" applyFill="1" applyBorder="1" applyAlignment="1">
      <alignment horizontal="center" vertical="center" wrapText="1"/>
    </xf>
    <xf numFmtId="0" fontId="5" fillId="46" borderId="37" xfId="11" applyFont="1" applyFill="1" applyBorder="1" applyAlignment="1">
      <alignment horizontal="center" vertical="center"/>
    </xf>
    <xf numFmtId="0" fontId="5" fillId="46" borderId="39" xfId="11" applyFont="1" applyFill="1" applyBorder="1" applyAlignment="1">
      <alignment horizontal="center" vertical="center"/>
    </xf>
    <xf numFmtId="0" fontId="5" fillId="46" borderId="43" xfId="11" applyFont="1" applyFill="1" applyBorder="1" applyAlignment="1">
      <alignment horizontal="center" vertical="center"/>
    </xf>
    <xf numFmtId="0" fontId="5" fillId="46" borderId="47" xfId="11" applyFont="1" applyFill="1" applyBorder="1" applyAlignment="1">
      <alignment horizontal="center" vertical="center"/>
    </xf>
    <xf numFmtId="0" fontId="5" fillId="46" borderId="36" xfId="11" applyFont="1" applyFill="1" applyBorder="1" applyAlignment="1">
      <alignment horizontal="center" vertical="center" wrapText="1"/>
    </xf>
    <xf numFmtId="0" fontId="5" fillId="34" borderId="37" xfId="0" applyFont="1" applyFill="1" applyBorder="1" applyAlignment="1">
      <alignment horizontal="center" vertical="center" wrapText="1"/>
    </xf>
    <xf numFmtId="0" fontId="5" fillId="34" borderId="39" xfId="0" applyFont="1" applyFill="1" applyBorder="1" applyAlignment="1">
      <alignment horizontal="center" vertical="center" wrapText="1"/>
    </xf>
    <xf numFmtId="0" fontId="42" fillId="0" borderId="45" xfId="11" applyFont="1" applyBorder="1" applyAlignment="1">
      <alignment horizontal="center" vertical="center" wrapText="1"/>
    </xf>
    <xf numFmtId="0" fontId="42" fillId="0" borderId="35" xfId="11" applyFont="1" applyBorder="1" applyAlignment="1">
      <alignment horizontal="center" vertical="center" wrapText="1"/>
    </xf>
    <xf numFmtId="0" fontId="25" fillId="45" borderId="45" xfId="11" applyFont="1" applyFill="1" applyBorder="1" applyAlignment="1">
      <alignment horizontal="center" vertical="center" wrapText="1"/>
    </xf>
    <xf numFmtId="0" fontId="25" fillId="45" borderId="34" xfId="11" applyFont="1" applyFill="1" applyBorder="1" applyAlignment="1">
      <alignment horizontal="center" vertical="center" wrapText="1"/>
    </xf>
    <xf numFmtId="0" fontId="5" fillId="34" borderId="45" xfId="3" applyFont="1" applyFill="1" applyBorder="1" applyAlignment="1">
      <alignment horizontal="center" vertical="center" wrapText="1"/>
    </xf>
    <xf numFmtId="0" fontId="5" fillId="34" borderId="34" xfId="3" applyFont="1" applyFill="1" applyBorder="1" applyAlignment="1">
      <alignment horizontal="center" vertical="center" wrapText="1"/>
    </xf>
    <xf numFmtId="0" fontId="5" fillId="34" borderId="35" xfId="3" applyFont="1" applyFill="1" applyBorder="1" applyAlignment="1">
      <alignment horizontal="center" vertical="center" wrapText="1"/>
    </xf>
    <xf numFmtId="0" fontId="5" fillId="32" borderId="115" xfId="11" applyFont="1" applyFill="1" applyBorder="1" applyAlignment="1">
      <alignment horizontal="center" vertical="center" wrapText="1"/>
    </xf>
    <xf numFmtId="0" fontId="5" fillId="32" borderId="78" xfId="11" applyFont="1" applyFill="1" applyBorder="1" applyAlignment="1">
      <alignment horizontal="center" vertical="center" wrapText="1"/>
    </xf>
    <xf numFmtId="0" fontId="5" fillId="32" borderId="47" xfId="11" applyFont="1" applyFill="1" applyBorder="1" applyAlignment="1">
      <alignment horizontal="center" vertical="center" wrapText="1"/>
    </xf>
    <xf numFmtId="0" fontId="5" fillId="32" borderId="40" xfId="11" applyFont="1" applyFill="1" applyBorder="1" applyAlignment="1">
      <alignment horizontal="center" vertical="center" wrapText="1"/>
    </xf>
    <xf numFmtId="0" fontId="5" fillId="50" borderId="115" xfId="11" applyFont="1" applyFill="1" applyBorder="1" applyAlignment="1">
      <alignment horizontal="center" vertical="center" wrapText="1"/>
    </xf>
    <xf numFmtId="0" fontId="5" fillId="50" borderId="78" xfId="11" applyFont="1" applyFill="1" applyBorder="1" applyAlignment="1">
      <alignment horizontal="center" vertical="center" wrapText="1"/>
    </xf>
    <xf numFmtId="0" fontId="5" fillId="50" borderId="40" xfId="11" applyFont="1" applyFill="1" applyBorder="1" applyAlignment="1">
      <alignment horizontal="center" vertical="center" wrapText="1"/>
    </xf>
    <xf numFmtId="0" fontId="5" fillId="58" borderId="37" xfId="11" applyFont="1" applyFill="1" applyBorder="1" applyAlignment="1">
      <alignment horizontal="center" vertical="center" wrapText="1"/>
    </xf>
    <xf numFmtId="0" fontId="5" fillId="58" borderId="39" xfId="11" applyFont="1" applyFill="1" applyBorder="1" applyAlignment="1">
      <alignment horizontal="center" vertical="center" wrapText="1"/>
    </xf>
    <xf numFmtId="0" fontId="5" fillId="34" borderId="43" xfId="0" applyFont="1" applyFill="1" applyBorder="1" applyAlignment="1">
      <alignment horizontal="center" vertical="center" wrapText="1"/>
    </xf>
    <xf numFmtId="0" fontId="5" fillId="34" borderId="44" xfId="0" applyFont="1" applyFill="1" applyBorder="1" applyAlignment="1">
      <alignment horizontal="center" vertical="center" wrapText="1"/>
    </xf>
    <xf numFmtId="0" fontId="5" fillId="34" borderId="47" xfId="0" applyFont="1" applyFill="1" applyBorder="1" applyAlignment="1">
      <alignment horizontal="center" vertical="center" wrapText="1"/>
    </xf>
    <xf numFmtId="0" fontId="5" fillId="34" borderId="40" xfId="0" applyFont="1" applyFill="1" applyBorder="1" applyAlignment="1">
      <alignment horizontal="center" vertical="center" wrapText="1"/>
    </xf>
    <xf numFmtId="0" fontId="5" fillId="58" borderId="43" xfId="11" applyFont="1" applyFill="1" applyBorder="1" applyAlignment="1">
      <alignment horizontal="center" vertical="center" wrapText="1"/>
    </xf>
    <xf numFmtId="0" fontId="5" fillId="58" borderId="44" xfId="11" applyFont="1" applyFill="1" applyBorder="1" applyAlignment="1">
      <alignment horizontal="center" vertical="center" wrapText="1"/>
    </xf>
    <xf numFmtId="0" fontId="5" fillId="58" borderId="47" xfId="11" applyFont="1" applyFill="1" applyBorder="1" applyAlignment="1">
      <alignment horizontal="center" vertical="center" wrapText="1"/>
    </xf>
    <xf numFmtId="0" fontId="5" fillId="58" borderId="40" xfId="11" applyFont="1" applyFill="1" applyBorder="1" applyAlignment="1">
      <alignment horizontal="center" vertical="center" wrapText="1"/>
    </xf>
    <xf numFmtId="0" fontId="39" fillId="78" borderId="43" xfId="3" applyFont="1" applyFill="1" applyBorder="1" applyAlignment="1">
      <alignment horizontal="center" vertical="center" wrapText="1"/>
    </xf>
    <xf numFmtId="0" fontId="39" fillId="78" borderId="46" xfId="3" applyFont="1" applyFill="1" applyBorder="1" applyAlignment="1">
      <alignment horizontal="center" vertical="center" wrapText="1"/>
    </xf>
    <xf numFmtId="0" fontId="39" fillId="78" borderId="44" xfId="3" applyFont="1" applyFill="1" applyBorder="1" applyAlignment="1">
      <alignment horizontal="center" vertical="center" wrapText="1"/>
    </xf>
    <xf numFmtId="0" fontId="39" fillId="78" borderId="65" xfId="3" applyFont="1" applyFill="1" applyBorder="1" applyAlignment="1">
      <alignment horizontal="center" vertical="center" wrapText="1"/>
    </xf>
    <xf numFmtId="0" fontId="39" fillId="78" borderId="30" xfId="3" applyFont="1" applyFill="1" applyAlignment="1">
      <alignment horizontal="center" vertical="center" wrapText="1"/>
    </xf>
    <xf numFmtId="0" fontId="39" fillId="78" borderId="62" xfId="3" applyFont="1" applyFill="1" applyBorder="1" applyAlignment="1">
      <alignment horizontal="center" vertical="center" wrapText="1"/>
    </xf>
    <xf numFmtId="0" fontId="39" fillId="78" borderId="179" xfId="3" applyFont="1" applyFill="1" applyBorder="1" applyAlignment="1">
      <alignment horizontal="center" vertical="center" wrapText="1"/>
    </xf>
    <xf numFmtId="0" fontId="39" fillId="78" borderId="68" xfId="3" applyFont="1" applyFill="1" applyBorder="1" applyAlignment="1">
      <alignment horizontal="center" vertical="center" wrapText="1"/>
    </xf>
    <xf numFmtId="0" fontId="39" fillId="78" borderId="42" xfId="3" applyFont="1" applyFill="1" applyBorder="1" applyAlignment="1">
      <alignment horizontal="center" vertical="center" wrapText="1"/>
    </xf>
    <xf numFmtId="0" fontId="42" fillId="0" borderId="45" xfId="0" applyFont="1" applyBorder="1" applyAlignment="1">
      <alignment horizontal="center" vertical="center"/>
    </xf>
    <xf numFmtId="0" fontId="42" fillId="0" borderId="35" xfId="0" applyFont="1" applyBorder="1" applyAlignment="1">
      <alignment horizontal="center" vertical="center"/>
    </xf>
    <xf numFmtId="0" fontId="42" fillId="0" borderId="49" xfId="0" applyFont="1" applyBorder="1" applyAlignment="1">
      <alignment horizontal="center" vertical="center"/>
    </xf>
    <xf numFmtId="0" fontId="42" fillId="0" borderId="51" xfId="0" applyFont="1" applyBorder="1" applyAlignment="1">
      <alignment horizontal="center" vertical="center"/>
    </xf>
    <xf numFmtId="0" fontId="42" fillId="0" borderId="56" xfId="0" applyFont="1" applyBorder="1" applyAlignment="1">
      <alignment horizontal="center" vertical="center"/>
    </xf>
    <xf numFmtId="0" fontId="5" fillId="59" borderId="188" xfId="11" applyFont="1" applyFill="1" applyBorder="1" applyAlignment="1">
      <alignment horizontal="center" vertical="center" wrapText="1"/>
    </xf>
    <xf numFmtId="0" fontId="5" fillId="59" borderId="100" xfId="11" applyFont="1" applyFill="1" applyBorder="1" applyAlignment="1">
      <alignment horizontal="center" vertical="center" wrapText="1"/>
    </xf>
    <xf numFmtId="0" fontId="5" fillId="46" borderId="43" xfId="0" applyFont="1" applyFill="1" applyBorder="1" applyAlignment="1">
      <alignment horizontal="center" vertical="center"/>
    </xf>
    <xf numFmtId="0" fontId="5" fillId="46" borderId="44" xfId="0" applyFont="1" applyFill="1" applyBorder="1" applyAlignment="1">
      <alignment horizontal="center" vertical="center"/>
    </xf>
    <xf numFmtId="0" fontId="5" fillId="46" borderId="47" xfId="0" applyFont="1" applyFill="1" applyBorder="1" applyAlignment="1">
      <alignment horizontal="center" vertical="center"/>
    </xf>
    <xf numFmtId="0" fontId="5" fillId="46" borderId="40" xfId="0" applyFont="1" applyFill="1" applyBorder="1" applyAlignment="1">
      <alignment horizontal="center" vertical="center"/>
    </xf>
    <xf numFmtId="0" fontId="21" fillId="67" borderId="80" xfId="11" applyFont="1" applyFill="1" applyBorder="1" applyAlignment="1">
      <alignment horizontal="center" vertical="center" wrapText="1"/>
    </xf>
    <xf numFmtId="0" fontId="21" fillId="67" borderId="77" xfId="11" applyFont="1" applyFill="1" applyBorder="1" applyAlignment="1">
      <alignment horizontal="center" vertical="center"/>
    </xf>
    <xf numFmtId="0" fontId="21" fillId="67" borderId="83" xfId="11" applyFont="1" applyFill="1" applyBorder="1" applyAlignment="1">
      <alignment horizontal="center" vertical="center"/>
    </xf>
    <xf numFmtId="0" fontId="5" fillId="51" borderId="91" xfId="11" applyFont="1" applyFill="1" applyBorder="1" applyAlignment="1">
      <alignment horizontal="center" vertical="center"/>
    </xf>
    <xf numFmtId="0" fontId="5" fillId="51" borderId="84" xfId="11" applyFont="1" applyFill="1" applyBorder="1" applyAlignment="1">
      <alignment horizontal="center" vertical="center"/>
    </xf>
    <xf numFmtId="0" fontId="5" fillId="51" borderId="85" xfId="11" applyFont="1" applyFill="1" applyBorder="1" applyAlignment="1">
      <alignment horizontal="center" vertical="center"/>
    </xf>
    <xf numFmtId="0" fontId="25" fillId="45" borderId="49" xfId="11" applyFont="1" applyFill="1" applyBorder="1" applyAlignment="1">
      <alignment horizontal="center" vertical="center" wrapText="1"/>
    </xf>
    <xf numFmtId="0" fontId="25" fillId="45" borderId="50" xfId="11" applyFont="1" applyFill="1" applyBorder="1" applyAlignment="1">
      <alignment horizontal="center" vertical="center" wrapText="1"/>
    </xf>
    <xf numFmtId="0" fontId="5" fillId="3" borderId="30" xfId="11" applyFont="1" applyFill="1" applyAlignment="1">
      <alignment horizontal="center" vertical="center" wrapText="1"/>
    </xf>
    <xf numFmtId="0" fontId="5" fillId="3" borderId="30" xfId="11" applyFont="1" applyFill="1" applyAlignment="1">
      <alignment horizontal="left" vertical="center" wrapText="1"/>
    </xf>
    <xf numFmtId="0" fontId="42" fillId="0" borderId="49" xfId="11" applyFont="1" applyBorder="1" applyAlignment="1">
      <alignment horizontal="center" vertical="center" wrapText="1"/>
    </xf>
    <xf numFmtId="0" fontId="42" fillId="0" borderId="51" xfId="11" applyFont="1" applyBorder="1" applyAlignment="1">
      <alignment horizontal="center" vertical="center" wrapText="1"/>
    </xf>
    <xf numFmtId="0" fontId="21" fillId="67" borderId="80" xfId="11" applyFont="1" applyFill="1" applyBorder="1" applyAlignment="1">
      <alignment horizontal="center" vertical="center"/>
    </xf>
    <xf numFmtId="0" fontId="21" fillId="67" borderId="58" xfId="11" applyFont="1" applyFill="1" applyBorder="1" applyAlignment="1">
      <alignment horizontal="center" vertical="center"/>
    </xf>
    <xf numFmtId="0" fontId="21" fillId="67" borderId="64" xfId="11" applyFont="1" applyFill="1" applyBorder="1" applyAlignment="1">
      <alignment horizontal="center" vertical="center"/>
    </xf>
    <xf numFmtId="0" fontId="5" fillId="0" borderId="30" xfId="11" applyFont="1" applyAlignment="1">
      <alignment horizontal="center" vertical="center" wrapText="1"/>
    </xf>
    <xf numFmtId="0" fontId="25" fillId="45" borderId="47" xfId="11" applyFont="1" applyFill="1" applyBorder="1" applyAlignment="1">
      <alignment horizontal="center" vertical="center" wrapText="1"/>
    </xf>
    <xf numFmtId="0" fontId="25" fillId="45" borderId="48" xfId="11" applyFont="1" applyFill="1" applyBorder="1" applyAlignment="1">
      <alignment horizontal="center" vertical="center" wrapText="1"/>
    </xf>
    <xf numFmtId="0" fontId="7" fillId="45" borderId="39" xfId="11" applyFont="1" applyFill="1" applyBorder="1" applyAlignment="1">
      <alignment horizontal="center" vertical="center" wrapText="1"/>
    </xf>
    <xf numFmtId="0" fontId="42" fillId="0" borderId="36" xfId="0" applyFont="1" applyBorder="1" applyAlignment="1">
      <alignment horizontal="center" vertical="center"/>
    </xf>
    <xf numFmtId="0" fontId="5" fillId="59" borderId="99" xfId="11" applyFont="1" applyFill="1" applyBorder="1" applyAlignment="1">
      <alignment horizontal="center" vertical="center" wrapText="1"/>
    </xf>
    <xf numFmtId="0" fontId="38" fillId="9" borderId="92" xfId="0" applyFont="1" applyFill="1" applyBorder="1" applyAlignment="1">
      <alignment horizontal="center" vertical="center" wrapText="1"/>
    </xf>
    <xf numFmtId="0" fontId="38" fillId="9" borderId="58" xfId="0" applyFont="1" applyFill="1" applyBorder="1" applyAlignment="1">
      <alignment horizontal="center" vertical="center" wrapText="1"/>
    </xf>
    <xf numFmtId="0" fontId="38" fillId="9" borderId="93" xfId="0" applyFont="1" applyFill="1" applyBorder="1" applyAlignment="1">
      <alignment horizontal="center" vertical="center" wrapText="1"/>
    </xf>
    <xf numFmtId="0" fontId="5" fillId="29" borderId="30" xfId="0" applyFont="1" applyFill="1" applyBorder="1" applyAlignment="1">
      <alignment horizontal="center" vertical="center"/>
    </xf>
    <xf numFmtId="0" fontId="11" fillId="2" borderId="30" xfId="0" applyFont="1" applyFill="1" applyBorder="1" applyAlignment="1">
      <alignment horizontal="center"/>
    </xf>
    <xf numFmtId="0" fontId="14" fillId="3" borderId="2" xfId="0" applyFont="1" applyFill="1" applyBorder="1" applyAlignment="1">
      <alignment horizontal="center" vertical="center" wrapText="1"/>
    </xf>
    <xf numFmtId="0" fontId="15" fillId="9" borderId="92" xfId="0" applyFont="1" applyFill="1" applyBorder="1" applyAlignment="1">
      <alignment horizontal="center" vertical="center" wrapText="1"/>
    </xf>
    <xf numFmtId="0" fontId="15" fillId="9" borderId="58" xfId="0" applyFont="1" applyFill="1" applyBorder="1" applyAlignment="1">
      <alignment horizontal="center" vertical="center" wrapText="1"/>
    </xf>
    <xf numFmtId="0" fontId="15" fillId="9" borderId="93" xfId="0" applyFont="1" applyFill="1" applyBorder="1" applyAlignment="1">
      <alignment horizontal="center" vertical="center" wrapText="1"/>
    </xf>
    <xf numFmtId="0" fontId="5" fillId="46" borderId="60" xfId="0" applyFont="1" applyFill="1" applyBorder="1" applyAlignment="1">
      <alignment horizontal="left" vertical="center"/>
    </xf>
    <xf numFmtId="0" fontId="11" fillId="45" borderId="56" xfId="0" applyFont="1" applyFill="1" applyBorder="1" applyAlignment="1">
      <alignment horizontal="left" vertical="top" wrapText="1"/>
    </xf>
    <xf numFmtId="0" fontId="11" fillId="45" borderId="152" xfId="0" applyFont="1" applyFill="1" applyBorder="1" applyAlignment="1">
      <alignment horizontal="left" vertical="top" wrapText="1"/>
    </xf>
    <xf numFmtId="0" fontId="11" fillId="45" borderId="21" xfId="0" applyFont="1" applyFill="1" applyBorder="1" applyAlignment="1">
      <alignment horizontal="left" vertical="top" wrapText="1"/>
    </xf>
    <xf numFmtId="0" fontId="11" fillId="45" borderId="9" xfId="0" applyFont="1" applyFill="1" applyBorder="1" applyAlignment="1">
      <alignment horizontal="left" vertical="top" wrapText="1"/>
    </xf>
    <xf numFmtId="0" fontId="5" fillId="29" borderId="84" xfId="0" applyFont="1" applyFill="1" applyBorder="1" applyAlignment="1">
      <alignment horizontal="center" vertical="center"/>
    </xf>
    <xf numFmtId="0" fontId="5" fillId="29" borderId="66" xfId="0" applyFont="1" applyFill="1" applyBorder="1" applyAlignment="1">
      <alignment horizontal="center" vertical="center"/>
    </xf>
    <xf numFmtId="0" fontId="5" fillId="52" borderId="151" xfId="0" applyFont="1" applyFill="1" applyBorder="1" applyAlignment="1">
      <alignment horizontal="center" vertical="center"/>
    </xf>
    <xf numFmtId="0" fontId="5" fillId="52" borderId="96" xfId="0" applyFont="1" applyFill="1" applyBorder="1" applyAlignment="1">
      <alignment horizontal="center" vertical="center"/>
    </xf>
    <xf numFmtId="0" fontId="8" fillId="46" borderId="110" xfId="0" applyFont="1" applyFill="1" applyBorder="1" applyAlignment="1">
      <alignment horizontal="center" vertical="center"/>
    </xf>
    <xf numFmtId="0" fontId="8" fillId="46" borderId="66" xfId="0" applyFont="1" applyFill="1" applyBorder="1" applyAlignment="1">
      <alignment horizontal="center" vertical="center"/>
    </xf>
    <xf numFmtId="0" fontId="8" fillId="46" borderId="63" xfId="0" applyFont="1" applyFill="1" applyBorder="1" applyAlignment="1">
      <alignment horizontal="center" vertical="center"/>
    </xf>
    <xf numFmtId="0" fontId="9" fillId="6" borderId="140" xfId="0" applyFont="1" applyFill="1" applyBorder="1" applyAlignment="1">
      <alignment horizontal="center" vertical="center"/>
    </xf>
    <xf numFmtId="0" fontId="9" fillId="6" borderId="39" xfId="0" applyFont="1" applyFill="1" applyBorder="1" applyAlignment="1">
      <alignment horizontal="center" vertical="center"/>
    </xf>
    <xf numFmtId="0" fontId="9" fillId="6" borderId="99" xfId="0" applyFont="1" applyFill="1" applyBorder="1" applyAlignment="1">
      <alignment horizontal="center" vertical="center"/>
    </xf>
    <xf numFmtId="0" fontId="9" fillId="6" borderId="100" xfId="0" applyFont="1" applyFill="1" applyBorder="1" applyAlignment="1">
      <alignment horizontal="center" vertical="center"/>
    </xf>
    <xf numFmtId="0" fontId="8" fillId="55" borderId="99" xfId="0" applyFont="1" applyFill="1" applyBorder="1" applyAlignment="1">
      <alignment horizontal="center" vertical="center"/>
    </xf>
    <xf numFmtId="0" fontId="8" fillId="55" borderId="153" xfId="0" applyFont="1" applyFill="1" applyBorder="1" applyAlignment="1">
      <alignment horizontal="center" vertical="center"/>
    </xf>
    <xf numFmtId="0" fontId="8" fillId="55" borderId="186" xfId="0" applyFont="1" applyFill="1" applyBorder="1" applyAlignment="1">
      <alignment horizontal="center" vertical="center"/>
    </xf>
    <xf numFmtId="0" fontId="5" fillId="58" borderId="101" xfId="0" applyFont="1" applyFill="1" applyBorder="1" applyAlignment="1">
      <alignment horizontal="left" vertical="center" wrapText="1"/>
    </xf>
    <xf numFmtId="0" fontId="5" fillId="58" borderId="76" xfId="0" applyFont="1" applyFill="1" applyBorder="1" applyAlignment="1">
      <alignment horizontal="left" vertical="center" wrapText="1"/>
    </xf>
    <xf numFmtId="0" fontId="5" fillId="58" borderId="156" xfId="0" applyFont="1" applyFill="1" applyBorder="1" applyAlignment="1">
      <alignment horizontal="left" vertical="center" wrapText="1"/>
    </xf>
    <xf numFmtId="0" fontId="5" fillId="55" borderId="36" xfId="0" applyFont="1" applyFill="1" applyBorder="1" applyAlignment="1">
      <alignment horizontal="center" vertical="center" wrapText="1"/>
    </xf>
    <xf numFmtId="0" fontId="5" fillId="58" borderId="37" xfId="0" applyFont="1" applyFill="1" applyBorder="1" applyAlignment="1">
      <alignment horizontal="center" vertical="center" wrapText="1"/>
    </xf>
    <xf numFmtId="0" fontId="5" fillId="58" borderId="39" xfId="0" applyFont="1" applyFill="1" applyBorder="1" applyAlignment="1">
      <alignment horizontal="center" vertical="center" wrapText="1"/>
    </xf>
    <xf numFmtId="0" fontId="5" fillId="58" borderId="57" xfId="0" applyFont="1" applyFill="1" applyBorder="1" applyAlignment="1">
      <alignment horizontal="left" vertical="center" wrapText="1"/>
    </xf>
    <xf numFmtId="0" fontId="5" fillId="58" borderId="58" xfId="0" applyFont="1" applyFill="1" applyBorder="1" applyAlignment="1">
      <alignment horizontal="left" vertical="center" wrapText="1"/>
    </xf>
    <xf numFmtId="0" fontId="5" fillId="58" borderId="93" xfId="0" applyFont="1" applyFill="1" applyBorder="1" applyAlignment="1">
      <alignment horizontal="left" vertical="center" wrapText="1"/>
    </xf>
    <xf numFmtId="0" fontId="5" fillId="45" borderId="49" xfId="0" applyFont="1" applyFill="1" applyBorder="1" applyAlignment="1">
      <alignment horizontal="left" vertical="top" wrapText="1"/>
    </xf>
    <xf numFmtId="0" fontId="5" fillId="45" borderId="50" xfId="0" applyFont="1" applyFill="1" applyBorder="1" applyAlignment="1">
      <alignment horizontal="left" vertical="top" wrapText="1"/>
    </xf>
    <xf numFmtId="0" fontId="5" fillId="45" borderId="51" xfId="0" applyFont="1" applyFill="1" applyBorder="1" applyAlignment="1">
      <alignment horizontal="left" vertical="top" wrapText="1"/>
    </xf>
    <xf numFmtId="0" fontId="5" fillId="56" borderId="151" xfId="0" applyFont="1" applyFill="1" applyBorder="1" applyAlignment="1">
      <alignment horizontal="center" vertical="center"/>
    </xf>
    <xf numFmtId="0" fontId="5" fillId="56" borderId="96" xfId="0" applyFont="1" applyFill="1" applyBorder="1" applyAlignment="1">
      <alignment horizontal="center" vertical="center"/>
    </xf>
    <xf numFmtId="0" fontId="5" fillId="55" borderId="60" xfId="0" applyFont="1" applyFill="1" applyBorder="1" applyAlignment="1">
      <alignment horizontal="left" vertical="center"/>
    </xf>
    <xf numFmtId="0" fontId="5" fillId="45" borderId="56" xfId="0" applyFont="1" applyFill="1" applyBorder="1" applyAlignment="1">
      <alignment horizontal="left" vertical="top" wrapText="1"/>
    </xf>
    <xf numFmtId="0" fontId="5" fillId="29" borderId="68" xfId="0" applyFont="1" applyFill="1" applyBorder="1" applyAlignment="1">
      <alignment horizontal="center" vertical="center"/>
    </xf>
    <xf numFmtId="0" fontId="5" fillId="45" borderId="111" xfId="0" applyFont="1" applyFill="1" applyBorder="1" applyAlignment="1">
      <alignment horizontal="left" vertical="top" wrapText="1"/>
    </xf>
    <xf numFmtId="0" fontId="5" fillId="45" borderId="152" xfId="0" applyFont="1" applyFill="1" applyBorder="1" applyAlignment="1">
      <alignment horizontal="left" vertical="top" wrapText="1"/>
    </xf>
    <xf numFmtId="0" fontId="5" fillId="45" borderId="112" xfId="0" applyFont="1" applyFill="1" applyBorder="1" applyAlignment="1">
      <alignment horizontal="left" vertical="top" wrapText="1"/>
    </xf>
    <xf numFmtId="0" fontId="9" fillId="6" borderId="43" xfId="0" applyFont="1" applyFill="1" applyBorder="1" applyAlignment="1">
      <alignment horizontal="center" vertical="center"/>
    </xf>
    <xf numFmtId="0" fontId="9" fillId="6" borderId="46" xfId="0" applyFont="1" applyFill="1" applyBorder="1" applyAlignment="1">
      <alignment horizontal="center" vertical="center"/>
    </xf>
    <xf numFmtId="0" fontId="9" fillId="6" borderId="44" xfId="0" applyFont="1" applyFill="1" applyBorder="1" applyAlignment="1">
      <alignment horizontal="center" vertical="center"/>
    </xf>
    <xf numFmtId="0" fontId="9" fillId="6" borderId="65" xfId="0" applyFont="1" applyFill="1" applyBorder="1" applyAlignment="1">
      <alignment horizontal="center" vertical="center"/>
    </xf>
    <xf numFmtId="0" fontId="9" fillId="6" borderId="30" xfId="0" applyFont="1" applyFill="1" applyBorder="1" applyAlignment="1">
      <alignment horizontal="center" vertical="center"/>
    </xf>
    <xf numFmtId="0" fontId="9" fillId="6" borderId="62" xfId="0" applyFont="1" applyFill="1" applyBorder="1" applyAlignment="1">
      <alignment horizontal="center" vertical="center"/>
    </xf>
    <xf numFmtId="0" fontId="9" fillId="6" borderId="179" xfId="0" applyFont="1" applyFill="1" applyBorder="1" applyAlignment="1">
      <alignment horizontal="center" vertical="center"/>
    </xf>
    <xf numFmtId="0" fontId="9" fillId="6" borderId="68" xfId="0" applyFont="1" applyFill="1" applyBorder="1" applyAlignment="1">
      <alignment horizontal="center" vertical="center"/>
    </xf>
    <xf numFmtId="0" fontId="9" fillId="6" borderId="42" xfId="0" applyFont="1" applyFill="1" applyBorder="1" applyAlignment="1">
      <alignment horizontal="center" vertical="center"/>
    </xf>
    <xf numFmtId="0" fontId="21" fillId="77" borderId="203" xfId="0" applyFont="1" applyFill="1" applyBorder="1" applyAlignment="1">
      <alignment horizontal="center" vertical="center" wrapText="1"/>
    </xf>
    <xf numFmtId="0" fontId="21" fillId="77" borderId="204" xfId="0" applyFont="1" applyFill="1" applyBorder="1" applyAlignment="1">
      <alignment horizontal="center" vertical="center" wrapText="1"/>
    </xf>
    <xf numFmtId="0" fontId="21" fillId="77" borderId="205" xfId="0" applyFont="1" applyFill="1" applyBorder="1" applyAlignment="1">
      <alignment horizontal="center" vertical="center" wrapText="1"/>
    </xf>
    <xf numFmtId="0" fontId="25" fillId="57" borderId="133" xfId="0" applyFont="1" applyFill="1" applyBorder="1" applyAlignment="1">
      <alignment horizontal="center" vertical="center"/>
    </xf>
    <xf numFmtId="0" fontId="25" fillId="57" borderId="154" xfId="0" applyFont="1" applyFill="1" applyBorder="1" applyAlignment="1">
      <alignment horizontal="center" vertical="center"/>
    </xf>
    <xf numFmtId="0" fontId="5" fillId="55" borderId="37" xfId="0" applyFont="1" applyFill="1" applyBorder="1" applyAlignment="1">
      <alignment horizontal="center" vertical="center" wrapText="1"/>
    </xf>
    <xf numFmtId="0" fontId="5" fillId="55" borderId="39" xfId="0" applyFont="1" applyFill="1" applyBorder="1" applyAlignment="1">
      <alignment horizontal="center" vertical="center" wrapText="1"/>
    </xf>
    <xf numFmtId="0" fontId="5" fillId="45" borderId="21" xfId="0" applyFont="1" applyFill="1" applyBorder="1" applyAlignment="1">
      <alignment horizontal="left" vertical="top" wrapText="1"/>
    </xf>
    <xf numFmtId="0" fontId="5" fillId="45" borderId="9" xfId="0" applyFont="1" applyFill="1" applyBorder="1" applyAlignment="1">
      <alignment horizontal="left" vertical="top" wrapText="1"/>
    </xf>
    <xf numFmtId="0" fontId="8" fillId="46" borderId="99" xfId="0" applyFont="1" applyFill="1" applyBorder="1" applyAlignment="1">
      <alignment horizontal="center" vertical="center"/>
    </xf>
    <xf numFmtId="0" fontId="8" fillId="46" borderId="153" xfId="0" applyFont="1" applyFill="1" applyBorder="1" applyAlignment="1">
      <alignment horizontal="center" vertical="center"/>
    </xf>
    <xf numFmtId="0" fontId="5" fillId="0" borderId="30" xfId="0" applyFont="1" applyBorder="1" applyAlignment="1">
      <alignment horizontal="center" vertical="center"/>
    </xf>
    <xf numFmtId="0" fontId="5" fillId="32" borderId="151" xfId="0" applyFont="1" applyFill="1" applyBorder="1" applyAlignment="1">
      <alignment horizontal="center" vertical="center"/>
    </xf>
    <xf numFmtId="0" fontId="5" fillId="32" borderId="96" xfId="0" applyFont="1" applyFill="1" applyBorder="1" applyAlignment="1">
      <alignment horizontal="center" vertical="center"/>
    </xf>
    <xf numFmtId="0" fontId="5" fillId="46" borderId="56" xfId="0" applyFont="1" applyFill="1" applyBorder="1" applyAlignment="1">
      <alignment horizontal="center" vertical="center" wrapText="1"/>
    </xf>
    <xf numFmtId="0" fontId="6" fillId="0" borderId="31" xfId="0" applyFont="1" applyBorder="1"/>
    <xf numFmtId="0" fontId="11" fillId="45" borderId="150" xfId="0" applyFont="1" applyFill="1" applyBorder="1" applyAlignment="1">
      <alignment horizontal="left" vertical="top" wrapText="1"/>
    </xf>
    <xf numFmtId="0" fontId="11" fillId="45" borderId="108" xfId="0" applyFont="1" applyFill="1" applyBorder="1" applyAlignment="1">
      <alignment horizontal="left" vertical="top" wrapText="1"/>
    </xf>
    <xf numFmtId="0" fontId="11" fillId="45" borderId="137" xfId="0" applyFont="1" applyFill="1" applyBorder="1" applyAlignment="1">
      <alignment horizontal="left" vertical="top" wrapText="1"/>
    </xf>
    <xf numFmtId="0" fontId="41" fillId="8" borderId="17" xfId="0" applyFont="1" applyFill="1" applyBorder="1" applyAlignment="1">
      <alignment horizontal="center"/>
    </xf>
    <xf numFmtId="0" fontId="41" fillId="8" borderId="30" xfId="0" applyFont="1" applyFill="1" applyBorder="1" applyAlignment="1">
      <alignment horizontal="center"/>
    </xf>
    <xf numFmtId="0" fontId="41" fillId="8" borderId="28" xfId="0" applyFont="1" applyFill="1" applyBorder="1" applyAlignment="1">
      <alignment horizontal="center"/>
    </xf>
    <xf numFmtId="0" fontId="5" fillId="57" borderId="133" xfId="0" applyFont="1" applyFill="1" applyBorder="1" applyAlignment="1">
      <alignment horizontal="center" vertical="center"/>
    </xf>
    <xf numFmtId="0" fontId="5" fillId="57" borderId="154" xfId="0" applyFont="1" applyFill="1" applyBorder="1" applyAlignment="1">
      <alignment horizontal="center" vertical="center"/>
    </xf>
    <xf numFmtId="0" fontId="25" fillId="46" borderId="43" xfId="0" applyFont="1" applyFill="1" applyBorder="1" applyAlignment="1">
      <alignment horizontal="left" vertical="center" wrapText="1"/>
    </xf>
    <xf numFmtId="0" fontId="25" fillId="46" borderId="46" xfId="0" applyFont="1" applyFill="1" applyBorder="1" applyAlignment="1">
      <alignment horizontal="left" vertical="center" wrapText="1"/>
    </xf>
    <xf numFmtId="0" fontId="25" fillId="46" borderId="44" xfId="0" applyFont="1" applyFill="1" applyBorder="1" applyAlignment="1">
      <alignment horizontal="left" vertical="center" wrapText="1"/>
    </xf>
    <xf numFmtId="0" fontId="5" fillId="45" borderId="45" xfId="0" applyFont="1" applyFill="1" applyBorder="1" applyAlignment="1">
      <alignment horizontal="left" vertical="center" wrapText="1"/>
    </xf>
    <xf numFmtId="0" fontId="5" fillId="45" borderId="34" xfId="0" applyFont="1" applyFill="1" applyBorder="1" applyAlignment="1">
      <alignment horizontal="left" vertical="center" wrapText="1"/>
    </xf>
    <xf numFmtId="0" fontId="5" fillId="45" borderId="35" xfId="0" applyFont="1" applyFill="1" applyBorder="1" applyAlignment="1">
      <alignment horizontal="left" vertical="center" wrapText="1"/>
    </xf>
    <xf numFmtId="0" fontId="5" fillId="55" borderId="43" xfId="0" applyFont="1" applyFill="1" applyBorder="1" applyAlignment="1">
      <alignment horizontal="center" vertical="center"/>
    </xf>
    <xf numFmtId="0" fontId="5" fillId="55" borderId="47" xfId="0" applyFont="1" applyFill="1" applyBorder="1" applyAlignment="1">
      <alignment horizontal="center" vertical="center"/>
    </xf>
    <xf numFmtId="165" fontId="15" fillId="30" borderId="92" xfId="0" applyNumberFormat="1" applyFont="1" applyFill="1" applyBorder="1" applyAlignment="1">
      <alignment horizontal="center" vertical="center"/>
    </xf>
    <xf numFmtId="165" fontId="15" fillId="30" borderId="58" xfId="0" applyNumberFormat="1" applyFont="1" applyFill="1" applyBorder="1" applyAlignment="1">
      <alignment horizontal="center" vertical="center"/>
    </xf>
    <xf numFmtId="165" fontId="15" fillId="30" borderId="93" xfId="0" applyNumberFormat="1" applyFont="1" applyFill="1" applyBorder="1" applyAlignment="1">
      <alignment horizontal="center" vertical="center"/>
    </xf>
    <xf numFmtId="0" fontId="15" fillId="20" borderId="57" xfId="0" applyFont="1" applyFill="1" applyBorder="1" applyAlignment="1">
      <alignment horizontal="center" vertical="center" wrapText="1"/>
    </xf>
    <xf numFmtId="0" fontId="15" fillId="20" borderId="58" xfId="0" applyFont="1" applyFill="1" applyBorder="1" applyAlignment="1">
      <alignment horizontal="center" vertical="center" wrapText="1"/>
    </xf>
    <xf numFmtId="0" fontId="15" fillId="20" borderId="93" xfId="0" applyFont="1" applyFill="1" applyBorder="1" applyAlignment="1">
      <alignment horizontal="center" vertical="center" wrapText="1"/>
    </xf>
    <xf numFmtId="0" fontId="9" fillId="34" borderId="37" xfId="0" applyFont="1" applyFill="1" applyBorder="1" applyAlignment="1">
      <alignment horizontal="center" vertical="center"/>
    </xf>
    <xf numFmtId="0" fontId="9" fillId="34" borderId="79" xfId="0" applyFont="1" applyFill="1" applyBorder="1" applyAlignment="1">
      <alignment horizontal="center" vertical="center"/>
    </xf>
    <xf numFmtId="0" fontId="9" fillId="34" borderId="197" xfId="0" applyFont="1" applyFill="1" applyBorder="1" applyAlignment="1">
      <alignment horizontal="center" vertical="center"/>
    </xf>
    <xf numFmtId="0" fontId="5" fillId="46" borderId="43" xfId="0" applyFont="1" applyFill="1" applyBorder="1" applyAlignment="1">
      <alignment horizontal="left" vertical="center" wrapText="1"/>
    </xf>
    <xf numFmtId="0" fontId="5" fillId="46" borderId="46" xfId="0" applyFont="1" applyFill="1" applyBorder="1" applyAlignment="1">
      <alignment horizontal="left" vertical="center" wrapText="1"/>
    </xf>
    <xf numFmtId="0" fontId="5" fillId="46" borderId="44" xfId="0" applyFont="1" applyFill="1" applyBorder="1" applyAlignment="1">
      <alignment horizontal="left" vertical="center" wrapText="1"/>
    </xf>
    <xf numFmtId="0" fontId="25" fillId="55" borderId="47" xfId="0" applyFont="1" applyFill="1" applyBorder="1" applyAlignment="1">
      <alignment horizontal="left" vertical="center" wrapText="1"/>
    </xf>
    <xf numFmtId="0" fontId="25" fillId="55" borderId="48" xfId="0" applyFont="1" applyFill="1" applyBorder="1" applyAlignment="1">
      <alignment horizontal="left" vertical="center" wrapText="1"/>
    </xf>
    <xf numFmtId="0" fontId="25" fillId="55" borderId="94" xfId="0" applyFont="1" applyFill="1" applyBorder="1" applyAlignment="1">
      <alignment horizontal="left" vertical="center" wrapText="1"/>
    </xf>
    <xf numFmtId="165" fontId="15" fillId="76" borderId="199" xfId="0" applyNumberFormat="1" applyFont="1" applyFill="1" applyBorder="1" applyAlignment="1">
      <alignment horizontal="center" vertical="center"/>
    </xf>
    <xf numFmtId="165" fontId="15" fillId="76" borderId="200" xfId="0" applyNumberFormat="1" applyFont="1" applyFill="1" applyBorder="1" applyAlignment="1">
      <alignment horizontal="center" vertical="center"/>
    </xf>
    <xf numFmtId="165" fontId="15" fillId="76" borderId="201" xfId="0" applyNumberFormat="1" applyFont="1" applyFill="1" applyBorder="1" applyAlignment="1">
      <alignment horizontal="center" vertical="center"/>
    </xf>
    <xf numFmtId="0" fontId="9" fillId="6" borderId="40" xfId="0" applyFont="1" applyFill="1" applyBorder="1" applyAlignment="1">
      <alignment horizontal="center" vertical="center"/>
    </xf>
    <xf numFmtId="0" fontId="9" fillId="6" borderId="37" xfId="0" applyFont="1" applyFill="1" applyBorder="1" applyAlignment="1">
      <alignment horizontal="center" vertical="center"/>
    </xf>
    <xf numFmtId="165" fontId="15" fillId="30" borderId="77" xfId="0" applyNumberFormat="1" applyFont="1" applyFill="1" applyBorder="1" applyAlignment="1">
      <alignment horizontal="center" vertical="center"/>
    </xf>
    <xf numFmtId="165" fontId="15" fillId="30" borderId="141" xfId="0" applyNumberFormat="1" applyFont="1" applyFill="1" applyBorder="1" applyAlignment="1">
      <alignment horizontal="center" vertical="center"/>
    </xf>
    <xf numFmtId="0" fontId="5" fillId="57" borderId="134" xfId="0" applyFont="1" applyFill="1" applyBorder="1" applyAlignment="1">
      <alignment horizontal="center" vertical="center"/>
    </xf>
    <xf numFmtId="0" fontId="25" fillId="55" borderId="45" xfId="0" applyFont="1" applyFill="1" applyBorder="1" applyAlignment="1">
      <alignment horizontal="left" vertical="center"/>
    </xf>
    <xf numFmtId="0" fontId="25" fillId="55" borderId="34" xfId="0" applyFont="1" applyFill="1" applyBorder="1" applyAlignment="1">
      <alignment horizontal="left" vertical="center"/>
    </xf>
    <xf numFmtId="0" fontId="25" fillId="55" borderId="35" xfId="0" applyFont="1" applyFill="1" applyBorder="1" applyAlignment="1">
      <alignment horizontal="left" vertical="center"/>
    </xf>
    <xf numFmtId="0" fontId="11" fillId="26" borderId="1" xfId="0" applyFont="1" applyFill="1" applyBorder="1" applyAlignment="1">
      <alignment horizontal="center" vertical="center"/>
    </xf>
    <xf numFmtId="0" fontId="6" fillId="27" borderId="17" xfId="0" applyFont="1" applyFill="1" applyBorder="1"/>
    <xf numFmtId="0" fontId="6" fillId="27" borderId="10" xfId="0" applyFont="1" applyFill="1" applyBorder="1"/>
    <xf numFmtId="0" fontId="11" fillId="26" borderId="31" xfId="0" applyFont="1" applyFill="1" applyBorder="1" applyAlignment="1">
      <alignment horizontal="center" vertical="center"/>
    </xf>
    <xf numFmtId="0" fontId="12" fillId="46" borderId="37" xfId="0" applyFont="1" applyFill="1" applyBorder="1" applyAlignment="1">
      <alignment horizontal="center" vertical="center"/>
    </xf>
    <xf numFmtId="0" fontId="12" fillId="46" borderId="39" xfId="0" applyFont="1" applyFill="1" applyBorder="1" applyAlignment="1">
      <alignment horizontal="center" vertical="center"/>
    </xf>
    <xf numFmtId="0" fontId="10" fillId="45" borderId="36" xfId="0" applyFont="1" applyFill="1" applyBorder="1" applyAlignment="1">
      <alignment horizontal="left" vertical="top"/>
    </xf>
    <xf numFmtId="0" fontId="5" fillId="3" borderId="34" xfId="0" applyFont="1" applyFill="1" applyBorder="1" applyAlignment="1">
      <alignment horizontal="center" vertical="center"/>
    </xf>
    <xf numFmtId="0" fontId="31" fillId="5" borderId="30" xfId="0" applyFont="1" applyFill="1" applyBorder="1" applyAlignment="1">
      <alignment horizontal="center" vertical="center" wrapText="1"/>
    </xf>
    <xf numFmtId="0" fontId="8" fillId="46" borderId="37" xfId="0" applyFont="1" applyFill="1" applyBorder="1" applyAlignment="1">
      <alignment horizontal="center" vertical="center"/>
    </xf>
    <xf numFmtId="0" fontId="8" fillId="46" borderId="79" xfId="0" applyFont="1" applyFill="1" applyBorder="1" applyAlignment="1">
      <alignment horizontal="center" vertical="center"/>
    </xf>
    <xf numFmtId="0" fontId="8" fillId="46" borderId="39" xfId="0" applyFont="1" applyFill="1" applyBorder="1" applyAlignment="1">
      <alignment horizontal="center" vertical="center"/>
    </xf>
    <xf numFmtId="0" fontId="29" fillId="32" borderId="45" xfId="0" applyFont="1" applyFill="1" applyBorder="1" applyAlignment="1">
      <alignment horizontal="center" vertical="center" wrapText="1"/>
    </xf>
    <xf numFmtId="0" fontId="29" fillId="32" borderId="34" xfId="0" applyFont="1" applyFill="1" applyBorder="1" applyAlignment="1">
      <alignment horizontal="center" vertical="center" wrapText="1"/>
    </xf>
    <xf numFmtId="0" fontId="29" fillId="32" borderId="35" xfId="0" applyFont="1" applyFill="1" applyBorder="1" applyAlignment="1">
      <alignment horizontal="center" vertical="center" wrapText="1"/>
    </xf>
    <xf numFmtId="0" fontId="29" fillId="32" borderId="36" xfId="0" applyFont="1" applyFill="1" applyBorder="1" applyAlignment="1">
      <alignment horizontal="center" vertical="center" wrapText="1"/>
    </xf>
    <xf numFmtId="0" fontId="29" fillId="32" borderId="36" xfId="3" applyFont="1" applyFill="1" applyBorder="1" applyAlignment="1">
      <alignment horizontal="center" vertical="center" wrapText="1"/>
    </xf>
    <xf numFmtId="0" fontId="5" fillId="51" borderId="37" xfId="0" applyFont="1" applyFill="1" applyBorder="1" applyAlignment="1">
      <alignment horizontal="center" vertical="center"/>
    </xf>
    <xf numFmtId="0" fontId="5" fillId="51" borderId="39" xfId="0" applyFont="1" applyFill="1" applyBorder="1" applyAlignment="1">
      <alignment horizontal="center" vertical="center"/>
    </xf>
    <xf numFmtId="0" fontId="5" fillId="51" borderId="36" xfId="0" applyFont="1" applyFill="1" applyBorder="1" applyAlignment="1">
      <alignment horizontal="center" vertical="center"/>
    </xf>
    <xf numFmtId="0" fontId="29" fillId="32" borderId="45" xfId="3" applyFont="1" applyFill="1" applyBorder="1" applyAlignment="1">
      <alignment horizontal="center" vertical="center" wrapText="1"/>
    </xf>
    <xf numFmtId="0" fontId="29" fillId="32" borderId="34" xfId="3" applyFont="1" applyFill="1" applyBorder="1" applyAlignment="1">
      <alignment horizontal="center" vertical="center" wrapText="1"/>
    </xf>
    <xf numFmtId="0" fontId="29" fillId="32" borderId="35" xfId="3" applyFont="1" applyFill="1" applyBorder="1" applyAlignment="1">
      <alignment horizontal="center" vertical="center" wrapText="1"/>
    </xf>
    <xf numFmtId="0" fontId="0" fillId="60" borderId="30" xfId="0" applyFill="1" applyBorder="1" applyAlignment="1">
      <alignment horizontal="left" vertical="top" wrapText="1"/>
    </xf>
    <xf numFmtId="0" fontId="6" fillId="27" borderId="32" xfId="0" applyFont="1" applyFill="1" applyBorder="1" applyAlignment="1">
      <alignment horizontal="center"/>
    </xf>
    <xf numFmtId="0" fontId="5" fillId="34" borderId="43" xfId="0" applyFont="1" applyFill="1" applyBorder="1" applyAlignment="1">
      <alignment horizontal="left" vertical="center" wrapText="1"/>
    </xf>
    <xf numFmtId="0" fontId="5" fillId="34" borderId="46" xfId="0" applyFont="1" applyFill="1" applyBorder="1" applyAlignment="1">
      <alignment horizontal="left" vertical="center" wrapText="1"/>
    </xf>
    <xf numFmtId="0" fontId="5" fillId="34" borderId="37" xfId="0" applyFont="1" applyFill="1" applyBorder="1" applyAlignment="1">
      <alignment horizontal="center" vertical="center"/>
    </xf>
    <xf numFmtId="0" fontId="5" fillId="34" borderId="39" xfId="0" applyFont="1" applyFill="1" applyBorder="1" applyAlignment="1">
      <alignment horizontal="center" vertical="center"/>
    </xf>
    <xf numFmtId="0" fontId="29" fillId="50" borderId="36" xfId="3" applyFont="1" applyFill="1" applyBorder="1" applyAlignment="1">
      <alignment horizontal="center" vertical="center" wrapText="1"/>
    </xf>
    <xf numFmtId="0" fontId="6" fillId="27" borderId="28" xfId="0" applyFont="1" applyFill="1" applyBorder="1"/>
    <xf numFmtId="0" fontId="6" fillId="27" borderId="33" xfId="0" applyFont="1" applyFill="1" applyBorder="1"/>
    <xf numFmtId="0" fontId="5" fillId="51" borderId="43" xfId="0" applyFont="1" applyFill="1" applyBorder="1" applyAlignment="1">
      <alignment horizontal="center" vertical="center"/>
    </xf>
    <xf numFmtId="0" fontId="5" fillId="51" borderId="47" xfId="0" applyFont="1" applyFill="1" applyBorder="1" applyAlignment="1">
      <alignment horizontal="center" vertical="center"/>
    </xf>
    <xf numFmtId="0" fontId="5" fillId="3" borderId="17" xfId="0" applyFont="1" applyFill="1" applyBorder="1" applyAlignment="1">
      <alignment horizontal="center" vertical="center"/>
    </xf>
    <xf numFmtId="0" fontId="5" fillId="3" borderId="28" xfId="0" applyFont="1" applyFill="1" applyBorder="1" applyAlignment="1">
      <alignment horizontal="center" vertical="center"/>
    </xf>
    <xf numFmtId="0" fontId="11" fillId="46" borderId="6" xfId="0" applyFont="1" applyFill="1" applyBorder="1" applyAlignment="1">
      <alignment horizontal="left" vertical="center"/>
    </xf>
    <xf numFmtId="0" fontId="11" fillId="46" borderId="185" xfId="0" applyFont="1" applyFill="1" applyBorder="1" applyAlignment="1">
      <alignment horizontal="left" vertical="center"/>
    </xf>
    <xf numFmtId="165" fontId="5" fillId="52" borderId="16" xfId="0" applyNumberFormat="1" applyFont="1" applyFill="1" applyBorder="1" applyAlignment="1">
      <alignment horizontal="center" vertical="center"/>
    </xf>
    <xf numFmtId="165" fontId="5" fillId="52" borderId="147" xfId="0" applyNumberFormat="1" applyFont="1" applyFill="1" applyBorder="1" applyAlignment="1">
      <alignment horizontal="center" vertical="center"/>
    </xf>
    <xf numFmtId="165" fontId="5" fillId="52" borderId="19" xfId="0" applyNumberFormat="1" applyFont="1" applyFill="1" applyBorder="1" applyAlignment="1">
      <alignment horizontal="center" vertical="center"/>
    </xf>
    <xf numFmtId="0" fontId="12" fillId="46" borderId="145" xfId="0" applyFont="1" applyFill="1" applyBorder="1" applyAlignment="1">
      <alignment horizontal="center" vertical="center"/>
    </xf>
    <xf numFmtId="0" fontId="12" fillId="46" borderId="178" xfId="0" applyFont="1" applyFill="1" applyBorder="1" applyAlignment="1">
      <alignment horizontal="center" vertical="center"/>
    </xf>
    <xf numFmtId="0" fontId="12" fillId="46" borderId="146" xfId="0" applyFont="1" applyFill="1" applyBorder="1" applyAlignment="1">
      <alignment horizontal="center" vertical="center"/>
    </xf>
    <xf numFmtId="0" fontId="11" fillId="46" borderId="184" xfId="0" applyFont="1" applyFill="1" applyBorder="1" applyAlignment="1">
      <alignment horizontal="left" vertical="center"/>
    </xf>
    <xf numFmtId="0" fontId="14" fillId="3" borderId="12" xfId="0" applyFont="1" applyFill="1" applyBorder="1" applyAlignment="1">
      <alignment horizontal="center" vertical="center" wrapText="1"/>
    </xf>
    <xf numFmtId="0" fontId="11" fillId="0" borderId="13" xfId="0" applyFont="1" applyBorder="1"/>
    <xf numFmtId="0" fontId="11" fillId="0" borderId="31" xfId="0" applyFont="1" applyBorder="1"/>
    <xf numFmtId="0" fontId="11" fillId="0" borderId="14" xfId="0" applyFont="1" applyBorder="1"/>
    <xf numFmtId="0" fontId="11" fillId="0" borderId="32" xfId="0" applyFont="1" applyBorder="1" applyAlignment="1">
      <alignment horizontal="center"/>
    </xf>
    <xf numFmtId="0" fontId="29" fillId="22" borderId="95" xfId="0" applyFont="1" applyFill="1" applyBorder="1" applyAlignment="1">
      <alignment horizontal="center" vertical="center" wrapText="1"/>
    </xf>
    <xf numFmtId="0" fontId="29" fillId="22" borderId="31" xfId="0" applyFont="1" applyFill="1" applyBorder="1" applyAlignment="1">
      <alignment horizontal="center" vertical="center" wrapText="1"/>
    </xf>
    <xf numFmtId="0" fontId="11" fillId="55" borderId="88" xfId="0" applyFont="1" applyFill="1" applyBorder="1" applyAlignment="1">
      <alignment horizontal="left" wrapText="1"/>
    </xf>
    <xf numFmtId="0" fontId="11" fillId="55" borderId="54" xfId="0" applyFont="1" applyFill="1" applyBorder="1" applyAlignment="1">
      <alignment horizontal="left" wrapText="1"/>
    </xf>
    <xf numFmtId="165" fontId="5" fillId="52" borderId="148" xfId="0" applyNumberFormat="1" applyFont="1" applyFill="1" applyBorder="1" applyAlignment="1">
      <alignment horizontal="center" vertical="center"/>
    </xf>
    <xf numFmtId="165" fontId="5" fillId="52" borderId="221" xfId="0" applyNumberFormat="1" applyFont="1" applyFill="1" applyBorder="1" applyAlignment="1">
      <alignment horizontal="center" vertical="center"/>
    </xf>
    <xf numFmtId="0" fontId="12" fillId="46" borderId="136" xfId="0" applyFont="1" applyFill="1" applyBorder="1" applyAlignment="1">
      <alignment horizontal="center" vertical="center"/>
    </xf>
    <xf numFmtId="0" fontId="12" fillId="46" borderId="149" xfId="0" applyFont="1" applyFill="1" applyBorder="1" applyAlignment="1">
      <alignment horizontal="center" vertical="center"/>
    </xf>
    <xf numFmtId="0" fontId="12" fillId="46" borderId="224" xfId="0" applyFont="1" applyFill="1" applyBorder="1" applyAlignment="1">
      <alignment horizontal="center" vertical="center"/>
    </xf>
    <xf numFmtId="0" fontId="28" fillId="12" borderId="36" xfId="0" applyFont="1" applyFill="1" applyBorder="1" applyAlignment="1">
      <alignment horizontal="center" vertical="center"/>
    </xf>
    <xf numFmtId="0" fontId="28" fillId="12" borderId="150" xfId="0" applyFont="1" applyFill="1" applyBorder="1" applyAlignment="1">
      <alignment horizontal="center" vertical="center"/>
    </xf>
    <xf numFmtId="0" fontId="11" fillId="46" borderId="139" xfId="0" applyFont="1" applyFill="1" applyBorder="1" applyAlignment="1">
      <alignment horizontal="left" wrapText="1"/>
    </xf>
    <xf numFmtId="0" fontId="11" fillId="46" borderId="46" xfId="0" applyFont="1" applyFill="1" applyBorder="1" applyAlignment="1">
      <alignment horizontal="left" wrapText="1"/>
    </xf>
    <xf numFmtId="0" fontId="11" fillId="46" borderId="44" xfId="0" applyFont="1" applyFill="1" applyBorder="1" applyAlignment="1">
      <alignment horizontal="left" wrapText="1"/>
    </xf>
    <xf numFmtId="0" fontId="29" fillId="22" borderId="215" xfId="0" applyFont="1" applyFill="1" applyBorder="1" applyAlignment="1">
      <alignment horizontal="center" vertical="center" wrapText="1"/>
    </xf>
    <xf numFmtId="0" fontId="29" fillId="22" borderId="216" xfId="0" applyFont="1" applyFill="1" applyBorder="1" applyAlignment="1">
      <alignment horizontal="center" vertical="center" wrapText="1"/>
    </xf>
    <xf numFmtId="0" fontId="29" fillId="22" borderId="217" xfId="0" applyFont="1" applyFill="1" applyBorder="1" applyAlignment="1">
      <alignment horizontal="center" vertical="center" wrapText="1"/>
    </xf>
    <xf numFmtId="0" fontId="29" fillId="22" borderId="57" xfId="0" applyFont="1" applyFill="1" applyBorder="1" applyAlignment="1">
      <alignment horizontal="center" vertical="center" wrapText="1"/>
    </xf>
    <xf numFmtId="0" fontId="29" fillId="22" borderId="58" xfId="0" applyFont="1" applyFill="1" applyBorder="1" applyAlignment="1">
      <alignment horizontal="center" vertical="center" wrapText="1"/>
    </xf>
    <xf numFmtId="0" fontId="11" fillId="54" borderId="49" xfId="0" applyFont="1" applyFill="1" applyBorder="1" applyAlignment="1">
      <alignment horizontal="left" vertical="center" wrapText="1"/>
    </xf>
    <xf numFmtId="0" fontId="11" fillId="54" borderId="50" xfId="0" applyFont="1" applyFill="1" applyBorder="1" applyAlignment="1">
      <alignment horizontal="left" vertical="center" wrapText="1"/>
    </xf>
    <xf numFmtId="0" fontId="11" fillId="54" borderId="51" xfId="0" applyFont="1" applyFill="1" applyBorder="1" applyAlignment="1">
      <alignment horizontal="left" vertical="center" wrapText="1"/>
    </xf>
    <xf numFmtId="0" fontId="11" fillId="0" borderId="30" xfId="0" applyFont="1" applyBorder="1" applyAlignment="1">
      <alignment horizontal="center"/>
    </xf>
    <xf numFmtId="0" fontId="11" fillId="45" borderId="142" xfId="0" applyFont="1" applyFill="1" applyBorder="1" applyAlignment="1">
      <alignment horizontal="left" vertical="top" wrapText="1"/>
    </xf>
    <xf numFmtId="0" fontId="11" fillId="45" borderId="143" xfId="0" applyFont="1" applyFill="1" applyBorder="1" applyAlignment="1">
      <alignment horizontal="left" vertical="top" wrapText="1"/>
    </xf>
    <xf numFmtId="0" fontId="11" fillId="0" borderId="21" xfId="0" applyFont="1" applyBorder="1" applyAlignment="1">
      <alignment horizontal="center"/>
    </xf>
    <xf numFmtId="0" fontId="11" fillId="0" borderId="7" xfId="0" applyFont="1" applyBorder="1" applyAlignment="1">
      <alignment horizontal="left"/>
    </xf>
    <xf numFmtId="0" fontId="6" fillId="0" borderId="20" xfId="0" applyFont="1" applyBorder="1"/>
    <xf numFmtId="0" fontId="6" fillId="0" borderId="18" xfId="0" applyFont="1" applyBorder="1"/>
    <xf numFmtId="0" fontId="11" fillId="0" borderId="7" xfId="0" applyFont="1" applyBorder="1" applyAlignment="1">
      <alignment horizontal="left" wrapText="1"/>
    </xf>
    <xf numFmtId="0" fontId="68" fillId="23" borderId="30" xfId="0" applyFont="1" applyFill="1" applyBorder="1" applyAlignment="1">
      <alignment horizontal="center"/>
    </xf>
  </cellXfs>
  <cellStyles count="12">
    <cellStyle name="Comma 2" xfId="1" xr:uid="{EE25A668-DF0C-4E26-98CE-C956E86822E4}"/>
    <cellStyle name="Comma 3" xfId="6" xr:uid="{CA2C5AF0-D803-47EA-814C-EF404298E465}"/>
    <cellStyle name="Hyperlink 2" xfId="5" xr:uid="{7F07A494-D803-4D1C-835D-3C6FEC31F87F}"/>
    <cellStyle name="Normal" xfId="0" builtinId="0"/>
    <cellStyle name="Normal 2" xfId="2" xr:uid="{8140E0DE-FA11-44E8-B0BE-1CBED0F266BD}"/>
    <cellStyle name="Normal 2 2" xfId="9" xr:uid="{2189644F-5DA8-449E-9F23-0A06F7985F8F}"/>
    <cellStyle name="Normal 2 2 2" xfId="11" xr:uid="{FEC96291-72F0-476F-8139-EAD55A0C37C6}"/>
    <cellStyle name="Normal 2 3" xfId="10" xr:uid="{83804C53-EFF1-4155-9E50-ECBDBA09FAF4}"/>
    <cellStyle name="Normal 3" xfId="3" xr:uid="{811810EB-E3F4-4F26-AD75-28B25B47EA5E}"/>
    <cellStyle name="Normal 4" xfId="7" xr:uid="{380A94A0-BF98-4F0D-806F-EEE1CF89A5D5}"/>
    <cellStyle name="Normal 5" xfId="8" xr:uid="{519AD453-BFB5-4330-A455-A260EC3D9048}"/>
    <cellStyle name="Percent 2" xfId="4" xr:uid="{4250E766-13E3-4D01-96C2-5B0E65657A11}"/>
  </cellStyles>
  <dxfs count="32">
    <dxf>
      <fill>
        <patternFill patternType="solid">
          <fgColor rgb="FF92D050"/>
          <bgColor rgb="FF92D050"/>
        </patternFill>
      </fill>
    </dxf>
    <dxf>
      <fill>
        <patternFill patternType="solid">
          <fgColor rgb="FFE5B8B7"/>
          <bgColor rgb="FFE5B8B7"/>
        </patternFill>
      </fill>
    </dxf>
    <dxf>
      <fill>
        <patternFill patternType="solid">
          <fgColor rgb="FFDFFD61"/>
          <bgColor rgb="FFDFFD61"/>
        </patternFill>
      </fill>
    </dxf>
    <dxf>
      <fill>
        <patternFill patternType="solid">
          <fgColor rgb="FF92D050"/>
          <bgColor rgb="FF92D050"/>
        </patternFill>
      </fill>
    </dxf>
    <dxf>
      <fill>
        <patternFill patternType="solid">
          <fgColor rgb="FFE5B8B7"/>
          <bgColor rgb="FFE5B8B7"/>
        </patternFill>
      </fill>
    </dxf>
    <dxf>
      <fill>
        <patternFill patternType="lightGray">
          <fgColor rgb="FF00AAAF"/>
          <bgColor auto="1"/>
        </patternFill>
      </fill>
    </dxf>
    <dxf>
      <fill>
        <patternFill patternType="lightGray">
          <fgColor rgb="FF00AAAF"/>
          <bgColor auto="1"/>
        </patternFill>
      </fill>
    </dxf>
    <dxf>
      <fill>
        <patternFill patternType="lightGray">
          <fgColor rgb="FF00AAAF"/>
          <bgColor auto="1"/>
        </patternFill>
      </fill>
    </dxf>
    <dxf>
      <fill>
        <patternFill patternType="lightGray">
          <fgColor rgb="FF00AAAF"/>
          <bgColor auto="1"/>
        </patternFill>
      </fill>
    </dxf>
    <dxf>
      <fill>
        <patternFill>
          <bgColor rgb="FFC2D69B"/>
        </patternFill>
      </fill>
    </dxf>
    <dxf>
      <fill>
        <patternFill>
          <bgColor rgb="FFE5B8B7"/>
        </patternFill>
      </fill>
    </dxf>
    <dxf>
      <fill>
        <patternFill>
          <bgColor rgb="FFDFFD61"/>
        </patternFill>
      </fill>
    </dxf>
    <dxf>
      <fill>
        <patternFill patternType="solid">
          <fgColor rgb="FF92D050"/>
          <bgColor rgb="FF92D050"/>
        </patternFill>
      </fill>
    </dxf>
    <dxf>
      <fill>
        <patternFill patternType="solid">
          <fgColor rgb="FFE5B8B7"/>
          <bgColor rgb="FFE5B8B7"/>
        </patternFill>
      </fill>
    </dxf>
    <dxf>
      <fill>
        <patternFill patternType="solid">
          <fgColor rgb="FFB5E3E8"/>
          <bgColor rgb="FFB5E3E8"/>
        </patternFill>
      </fill>
    </dxf>
    <dxf>
      <fill>
        <patternFill patternType="solid">
          <fgColor rgb="FFB5E3E8"/>
          <bgColor rgb="FFB5E3E8"/>
        </patternFill>
      </fill>
    </dxf>
    <dxf>
      <fill>
        <patternFill patternType="solid">
          <fgColor rgb="FF92D050"/>
          <bgColor rgb="FF92D050"/>
        </patternFill>
      </fill>
    </dxf>
    <dxf>
      <fill>
        <patternFill patternType="solid">
          <fgColor rgb="FFE5B8B7"/>
          <bgColor rgb="FFE5B8B7"/>
        </patternFill>
      </fill>
    </dxf>
    <dxf>
      <fill>
        <patternFill patternType="solid">
          <fgColor theme="0"/>
          <bgColor rgb="FFB5E3E8"/>
        </patternFill>
      </fill>
    </dxf>
    <dxf>
      <fill>
        <patternFill patternType="solid">
          <fgColor rgb="FFB5E3E8"/>
          <bgColor rgb="FFB5E3E8"/>
        </patternFill>
      </fill>
    </dxf>
    <dxf>
      <fill>
        <patternFill patternType="solid">
          <fgColor rgb="FF92D050"/>
          <bgColor rgb="FF92D050"/>
        </patternFill>
      </fill>
    </dxf>
    <dxf>
      <fill>
        <patternFill patternType="solid">
          <fgColor rgb="FFE5B8B7"/>
          <bgColor rgb="FFE5B8B7"/>
        </patternFill>
      </fill>
    </dxf>
    <dxf>
      <fill>
        <patternFill patternType="solid">
          <fgColor rgb="FF92D050"/>
          <bgColor rgb="FF92D050"/>
        </patternFill>
      </fill>
    </dxf>
    <dxf>
      <fill>
        <patternFill patternType="solid">
          <fgColor rgb="FFE5B8B7"/>
          <bgColor rgb="FFE5B8B7"/>
        </patternFill>
      </fill>
    </dxf>
    <dxf>
      <fill>
        <patternFill patternType="solid">
          <fgColor rgb="FF92D050"/>
          <bgColor rgb="FF92D050"/>
        </patternFill>
      </fill>
    </dxf>
    <dxf>
      <fill>
        <patternFill patternType="solid">
          <fgColor rgb="FFE5B8B7"/>
          <bgColor rgb="FFE5B8B7"/>
        </patternFill>
      </fill>
    </dxf>
    <dxf>
      <fill>
        <patternFill patternType="solid">
          <fgColor rgb="FFE5B8B7"/>
          <bgColor rgb="FFE5B8B7"/>
        </patternFill>
      </fill>
    </dxf>
    <dxf>
      <fill>
        <patternFill patternType="solid">
          <fgColor rgb="FFC2D69B"/>
          <bgColor rgb="FFC2D69B"/>
        </patternFill>
      </fill>
    </dxf>
    <dxf>
      <fill>
        <patternFill patternType="solid">
          <fgColor rgb="FF92D050"/>
          <bgColor rgb="FF92D050"/>
        </patternFill>
      </fill>
    </dxf>
    <dxf>
      <fill>
        <patternFill patternType="solid">
          <fgColor rgb="FFE5B8B7"/>
          <bgColor rgb="FFE5B8B7"/>
        </patternFill>
      </fill>
    </dxf>
    <dxf>
      <fill>
        <patternFill patternType="solid">
          <fgColor rgb="FF92D050"/>
          <bgColor rgb="FF92D050"/>
        </patternFill>
      </fill>
    </dxf>
    <dxf>
      <fill>
        <patternFill patternType="solid">
          <fgColor rgb="FFE5B8B7"/>
          <bgColor rgb="FFE5B8B7"/>
        </patternFill>
      </fill>
    </dxf>
  </dxfs>
  <tableStyles count="0" defaultTableStyle="TableStyleMedium2" defaultPivotStyle="PivotStyleLight16"/>
  <colors>
    <mruColors>
      <color rgb="FFDFFD61"/>
      <color rgb="FFFF00FF"/>
      <color rgb="FFFFCF34"/>
      <color rgb="FFEDECDE"/>
      <color rgb="FF5F78BB"/>
      <color rgb="FF6E4692"/>
      <color rgb="FF00AAAF"/>
      <color rgb="FFEDECE0"/>
      <color rgb="FFF0503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22/11/relationships/FeaturePropertyBag" Target="featurePropertyBag/featurePropertyBag.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g"/></Relationships>
</file>

<file path=xl/drawings/_rels/drawing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g"/></Relationships>
</file>

<file path=xl/drawings/_rels/drawing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g"/></Relationships>
</file>

<file path=xl/drawings/drawing1.xml><?xml version="1.0" encoding="utf-8"?>
<xdr:wsDr xmlns:xdr="http://schemas.openxmlformats.org/drawingml/2006/spreadsheetDrawing" xmlns:a="http://schemas.openxmlformats.org/drawingml/2006/main">
  <xdr:oneCellAnchor>
    <xdr:from>
      <xdr:col>1</xdr:col>
      <xdr:colOff>201113</xdr:colOff>
      <xdr:row>1</xdr:row>
      <xdr:rowOff>187780</xdr:rowOff>
    </xdr:from>
    <xdr:ext cx="1934075" cy="685346"/>
    <xdr:pic>
      <xdr:nvPicPr>
        <xdr:cNvPr id="2" name="image2.png" title="Image">
          <a:extLst>
            <a:ext uri="{FF2B5EF4-FFF2-40B4-BE49-F238E27FC236}">
              <a16:creationId xmlns:a16="http://schemas.microsoft.com/office/drawing/2014/main" id="{F23953BF-E8F2-4CEF-9E0A-FA9F498DDA63}"/>
            </a:ext>
          </a:extLst>
        </xdr:cNvPr>
        <xdr:cNvPicPr preferRelativeResize="0"/>
      </xdr:nvPicPr>
      <xdr:blipFill>
        <a:blip xmlns:r="http://schemas.openxmlformats.org/officeDocument/2006/relationships" r:embed="rId1" cstate="print"/>
        <a:stretch>
          <a:fillRect/>
        </a:stretch>
      </xdr:blipFill>
      <xdr:spPr>
        <a:xfrm>
          <a:off x="260169" y="363993"/>
          <a:ext cx="1934075" cy="685346"/>
        </a:xfrm>
        <a:prstGeom prst="rect">
          <a:avLst/>
        </a:prstGeom>
        <a:noFill/>
      </xdr:spPr>
    </xdr:pic>
    <xdr:clientData fLocksWithSheet="0"/>
  </xdr:oneCellAnchor>
  <xdr:twoCellAnchor editAs="oneCell">
    <xdr:from>
      <xdr:col>2</xdr:col>
      <xdr:colOff>2597727</xdr:colOff>
      <xdr:row>2</xdr:row>
      <xdr:rowOff>41563</xdr:rowOff>
    </xdr:from>
    <xdr:to>
      <xdr:col>7</xdr:col>
      <xdr:colOff>1501771</xdr:colOff>
      <xdr:row>2</xdr:row>
      <xdr:rowOff>762949</xdr:rowOff>
    </xdr:to>
    <xdr:pic>
      <xdr:nvPicPr>
        <xdr:cNvPr id="7" name="Picture 6">
          <a:extLst>
            <a:ext uri="{FF2B5EF4-FFF2-40B4-BE49-F238E27FC236}">
              <a16:creationId xmlns:a16="http://schemas.microsoft.com/office/drawing/2014/main" id="{2B0490D8-9759-4F16-AAD9-8149C03BA87D}"/>
            </a:ext>
          </a:extLst>
        </xdr:cNvPr>
        <xdr:cNvPicPr>
          <a:picLocks noChangeAspect="1"/>
        </xdr:cNvPicPr>
      </xdr:nvPicPr>
      <xdr:blipFill>
        <a:blip xmlns:r="http://schemas.openxmlformats.org/officeDocument/2006/relationships" r:embed="rId2"/>
        <a:stretch>
          <a:fillRect/>
        </a:stretch>
      </xdr:blipFill>
      <xdr:spPr>
        <a:xfrm>
          <a:off x="2860963" y="1350818"/>
          <a:ext cx="7991583" cy="7213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144780</xdr:colOff>
      <xdr:row>1</xdr:row>
      <xdr:rowOff>182880</xdr:rowOff>
    </xdr:from>
    <xdr:ext cx="2286000" cy="835684"/>
    <xdr:pic>
      <xdr:nvPicPr>
        <xdr:cNvPr id="2" name="image2.jpg">
          <a:extLst>
            <a:ext uri="{FF2B5EF4-FFF2-40B4-BE49-F238E27FC236}">
              <a16:creationId xmlns:a16="http://schemas.microsoft.com/office/drawing/2014/main" id="{EF6A3CBB-9881-4631-A2C0-27FC614598F3}"/>
            </a:ext>
          </a:extLst>
        </xdr:cNvPr>
        <xdr:cNvPicPr>
          <a:picLocks noChangeAspect="1"/>
        </xdr:cNvPicPr>
      </xdr:nvPicPr>
      <xdr:blipFill>
        <a:blip xmlns:r="http://schemas.openxmlformats.org/officeDocument/2006/relationships" r:embed="rId1" cstate="print"/>
        <a:stretch>
          <a:fillRect/>
        </a:stretch>
      </xdr:blipFill>
      <xdr:spPr>
        <a:xfrm>
          <a:off x="481013" y="357188"/>
          <a:ext cx="2286000" cy="835684"/>
        </a:xfrm>
        <a:prstGeom prst="rect">
          <a:avLst/>
        </a:prstGeom>
        <a:noFill/>
      </xdr:spPr>
    </xdr:pic>
    <xdr:clientData fLocksWithSheet="0"/>
  </xdr:oneCellAnchor>
  <xdr:twoCellAnchor editAs="oneCell">
    <xdr:from>
      <xdr:col>3</xdr:col>
      <xdr:colOff>2084415</xdr:colOff>
      <xdr:row>1</xdr:row>
      <xdr:rowOff>1176276</xdr:rowOff>
    </xdr:from>
    <xdr:to>
      <xdr:col>3</xdr:col>
      <xdr:colOff>9924396</xdr:colOff>
      <xdr:row>3</xdr:row>
      <xdr:rowOff>554891</xdr:rowOff>
    </xdr:to>
    <xdr:pic>
      <xdr:nvPicPr>
        <xdr:cNvPr id="3" name="Picture 2">
          <a:extLst>
            <a:ext uri="{FF2B5EF4-FFF2-40B4-BE49-F238E27FC236}">
              <a16:creationId xmlns:a16="http://schemas.microsoft.com/office/drawing/2014/main" id="{6BD6E372-9ED7-4154-884D-23A5EFA5EF8D}"/>
            </a:ext>
          </a:extLst>
        </xdr:cNvPr>
        <xdr:cNvPicPr>
          <a:picLocks noChangeAspect="1"/>
        </xdr:cNvPicPr>
      </xdr:nvPicPr>
      <xdr:blipFill>
        <a:blip xmlns:r="http://schemas.openxmlformats.org/officeDocument/2006/relationships" r:embed="rId2"/>
        <a:stretch>
          <a:fillRect/>
        </a:stretch>
      </xdr:blipFill>
      <xdr:spPr>
        <a:xfrm>
          <a:off x="3015960" y="1350584"/>
          <a:ext cx="7848546" cy="67210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xdr:col>
      <xdr:colOff>281940</xdr:colOff>
      <xdr:row>1</xdr:row>
      <xdr:rowOff>289560</xdr:rowOff>
    </xdr:from>
    <xdr:ext cx="2286000" cy="835684"/>
    <xdr:pic>
      <xdr:nvPicPr>
        <xdr:cNvPr id="2" name="image2.jpg">
          <a:extLst>
            <a:ext uri="{FF2B5EF4-FFF2-40B4-BE49-F238E27FC236}">
              <a16:creationId xmlns:a16="http://schemas.microsoft.com/office/drawing/2014/main" id="{1653658C-6524-4127-A9E3-5B31673C2CDF}"/>
            </a:ext>
          </a:extLst>
        </xdr:cNvPr>
        <xdr:cNvPicPr>
          <a:picLocks noChangeAspect="1"/>
        </xdr:cNvPicPr>
      </xdr:nvPicPr>
      <xdr:blipFill>
        <a:blip xmlns:r="http://schemas.openxmlformats.org/officeDocument/2006/relationships" r:embed="rId1" cstate="print"/>
        <a:stretch>
          <a:fillRect/>
        </a:stretch>
      </xdr:blipFill>
      <xdr:spPr>
        <a:xfrm>
          <a:off x="619125" y="457200"/>
          <a:ext cx="2286000" cy="835684"/>
        </a:xfrm>
        <a:prstGeom prst="rect">
          <a:avLst/>
        </a:prstGeom>
        <a:noFill/>
      </xdr:spPr>
    </xdr:pic>
    <xdr:clientData fLocksWithSheet="0"/>
  </xdr:oneCellAnchor>
  <xdr:oneCellAnchor>
    <xdr:from>
      <xdr:col>2</xdr:col>
      <xdr:colOff>281940</xdr:colOff>
      <xdr:row>1</xdr:row>
      <xdr:rowOff>289560</xdr:rowOff>
    </xdr:from>
    <xdr:ext cx="2286000" cy="835684"/>
    <xdr:pic>
      <xdr:nvPicPr>
        <xdr:cNvPr id="3" name="image2.jpg">
          <a:extLst>
            <a:ext uri="{FF2B5EF4-FFF2-40B4-BE49-F238E27FC236}">
              <a16:creationId xmlns:a16="http://schemas.microsoft.com/office/drawing/2014/main" id="{3A635827-34B8-4A44-9C04-B40473D35DB6}"/>
            </a:ext>
          </a:extLst>
        </xdr:cNvPr>
        <xdr:cNvPicPr>
          <a:picLocks noChangeAspect="1"/>
        </xdr:cNvPicPr>
      </xdr:nvPicPr>
      <xdr:blipFill>
        <a:blip xmlns:r="http://schemas.openxmlformats.org/officeDocument/2006/relationships" r:embed="rId1" cstate="print"/>
        <a:stretch>
          <a:fillRect/>
        </a:stretch>
      </xdr:blipFill>
      <xdr:spPr>
        <a:xfrm>
          <a:off x="619125" y="457200"/>
          <a:ext cx="2286000" cy="835684"/>
        </a:xfrm>
        <a:prstGeom prst="rect">
          <a:avLst/>
        </a:prstGeom>
        <a:noFill/>
      </xdr:spPr>
    </xdr:pic>
    <xdr:clientData fLocksWithSheet="0"/>
  </xdr:oneCellAnchor>
  <xdr:twoCellAnchor editAs="oneCell">
    <xdr:from>
      <xdr:col>6</xdr:col>
      <xdr:colOff>386318</xdr:colOff>
      <xdr:row>2</xdr:row>
      <xdr:rowOff>12545</xdr:rowOff>
    </xdr:from>
    <xdr:to>
      <xdr:col>10</xdr:col>
      <xdr:colOff>74272</xdr:colOff>
      <xdr:row>3</xdr:row>
      <xdr:rowOff>249569</xdr:rowOff>
    </xdr:to>
    <xdr:pic>
      <xdr:nvPicPr>
        <xdr:cNvPr id="4" name="Picture 3">
          <a:extLst>
            <a:ext uri="{FF2B5EF4-FFF2-40B4-BE49-F238E27FC236}">
              <a16:creationId xmlns:a16="http://schemas.microsoft.com/office/drawing/2014/main" id="{0451F490-EB0B-43B1-80EC-C10B3DCF3CB4}"/>
            </a:ext>
          </a:extLst>
        </xdr:cNvPr>
        <xdr:cNvPicPr>
          <a:picLocks noChangeAspect="1"/>
        </xdr:cNvPicPr>
      </xdr:nvPicPr>
      <xdr:blipFill>
        <a:blip xmlns:r="http://schemas.openxmlformats.org/officeDocument/2006/relationships" r:embed="rId2"/>
        <a:stretch>
          <a:fillRect/>
        </a:stretch>
      </xdr:blipFill>
      <xdr:spPr>
        <a:xfrm>
          <a:off x="3493373" y="2092805"/>
          <a:ext cx="7839449" cy="66183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2</xdr:col>
      <xdr:colOff>95250</xdr:colOff>
      <xdr:row>1</xdr:row>
      <xdr:rowOff>208915</xdr:rowOff>
    </xdr:from>
    <xdr:ext cx="2867025" cy="1019175"/>
    <xdr:pic>
      <xdr:nvPicPr>
        <xdr:cNvPr id="2" name="image5.png" title="Image">
          <a:extLst>
            <a:ext uri="{FF2B5EF4-FFF2-40B4-BE49-F238E27FC236}">
              <a16:creationId xmlns:a16="http://schemas.microsoft.com/office/drawing/2014/main" id="{11EBB5E5-4664-4F41-9FEF-25DE214AB930}"/>
            </a:ext>
          </a:extLst>
        </xdr:cNvPr>
        <xdr:cNvPicPr preferRelativeResize="0"/>
      </xdr:nvPicPr>
      <xdr:blipFill>
        <a:blip xmlns:r="http://schemas.openxmlformats.org/officeDocument/2006/relationships" r:embed="rId1" cstate="print"/>
        <a:stretch>
          <a:fillRect/>
        </a:stretch>
      </xdr:blipFill>
      <xdr:spPr>
        <a:xfrm>
          <a:off x="353378" y="384176"/>
          <a:ext cx="2867025" cy="1019175"/>
        </a:xfrm>
        <a:prstGeom prst="rect">
          <a:avLst/>
        </a:prstGeom>
        <a:noFill/>
      </xdr:spPr>
    </xdr:pic>
    <xdr:clientData fLocksWithSheet="0"/>
  </xdr:oneCellAnchor>
  <xdr:twoCellAnchor editAs="oneCell">
    <xdr:from>
      <xdr:col>8</xdr:col>
      <xdr:colOff>448</xdr:colOff>
      <xdr:row>2</xdr:row>
      <xdr:rowOff>75305</xdr:rowOff>
    </xdr:from>
    <xdr:to>
      <xdr:col>14</xdr:col>
      <xdr:colOff>405943</xdr:colOff>
      <xdr:row>2</xdr:row>
      <xdr:rowOff>711552</xdr:rowOff>
    </xdr:to>
    <xdr:pic>
      <xdr:nvPicPr>
        <xdr:cNvPr id="3" name="Picture 2">
          <a:extLst>
            <a:ext uri="{FF2B5EF4-FFF2-40B4-BE49-F238E27FC236}">
              <a16:creationId xmlns:a16="http://schemas.microsoft.com/office/drawing/2014/main" id="{2F448042-6F14-4831-954F-436055332F67}"/>
            </a:ext>
          </a:extLst>
        </xdr:cNvPr>
        <xdr:cNvPicPr>
          <a:picLocks noChangeAspect="1"/>
        </xdr:cNvPicPr>
      </xdr:nvPicPr>
      <xdr:blipFill>
        <a:blip xmlns:r="http://schemas.openxmlformats.org/officeDocument/2006/relationships" r:embed="rId2"/>
        <a:stretch>
          <a:fillRect/>
        </a:stretch>
      </xdr:blipFill>
      <xdr:spPr>
        <a:xfrm>
          <a:off x="7037742" y="1930999"/>
          <a:ext cx="7883936" cy="64383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2</xdr:col>
      <xdr:colOff>95250</xdr:colOff>
      <xdr:row>1</xdr:row>
      <xdr:rowOff>208915</xdr:rowOff>
    </xdr:from>
    <xdr:ext cx="2867025" cy="1019175"/>
    <xdr:pic>
      <xdr:nvPicPr>
        <xdr:cNvPr id="2" name="image5.png" title="Image">
          <a:extLst>
            <a:ext uri="{FF2B5EF4-FFF2-40B4-BE49-F238E27FC236}">
              <a16:creationId xmlns:a16="http://schemas.microsoft.com/office/drawing/2014/main" id="{08A170BB-8A48-479E-8061-32427F908F3E}"/>
            </a:ext>
          </a:extLst>
        </xdr:cNvPr>
        <xdr:cNvPicPr preferRelativeResize="0"/>
      </xdr:nvPicPr>
      <xdr:blipFill>
        <a:blip xmlns:r="http://schemas.openxmlformats.org/officeDocument/2006/relationships" r:embed="rId1" cstate="print"/>
        <a:stretch>
          <a:fillRect/>
        </a:stretch>
      </xdr:blipFill>
      <xdr:spPr>
        <a:xfrm>
          <a:off x="353378" y="384176"/>
          <a:ext cx="2867025" cy="1019175"/>
        </a:xfrm>
        <a:prstGeom prst="rect">
          <a:avLst/>
        </a:prstGeom>
        <a:noFill/>
      </xdr:spPr>
    </xdr:pic>
    <xdr:clientData fLocksWithSheet="0"/>
  </xdr:oneCellAnchor>
  <xdr:twoCellAnchor editAs="oneCell">
    <xdr:from>
      <xdr:col>5</xdr:col>
      <xdr:colOff>2204086</xdr:colOff>
      <xdr:row>2</xdr:row>
      <xdr:rowOff>117159</xdr:rowOff>
    </xdr:from>
    <xdr:to>
      <xdr:col>11</xdr:col>
      <xdr:colOff>343994</xdr:colOff>
      <xdr:row>2</xdr:row>
      <xdr:rowOff>741032</xdr:rowOff>
    </xdr:to>
    <xdr:pic>
      <xdr:nvPicPr>
        <xdr:cNvPr id="3" name="Picture 2">
          <a:extLst>
            <a:ext uri="{FF2B5EF4-FFF2-40B4-BE49-F238E27FC236}">
              <a16:creationId xmlns:a16="http://schemas.microsoft.com/office/drawing/2014/main" id="{081F1E83-1BB1-4853-9E82-FF60385746FC}"/>
            </a:ext>
          </a:extLst>
        </xdr:cNvPr>
        <xdr:cNvPicPr>
          <a:picLocks noChangeAspect="1"/>
        </xdr:cNvPicPr>
      </xdr:nvPicPr>
      <xdr:blipFill>
        <a:blip xmlns:r="http://schemas.openxmlformats.org/officeDocument/2006/relationships" r:embed="rId2"/>
        <a:stretch>
          <a:fillRect/>
        </a:stretch>
      </xdr:blipFill>
      <xdr:spPr>
        <a:xfrm>
          <a:off x="7014211" y="1731647"/>
          <a:ext cx="7869695" cy="638956"/>
        </a:xfrm>
        <a:prstGeom prst="rect">
          <a:avLst/>
        </a:prstGeom>
      </xdr:spPr>
    </xdr:pic>
    <xdr:clientData/>
  </xdr:twoCellAnchor>
  <xdr:twoCellAnchor editAs="oneCell">
    <xdr:from>
      <xdr:col>5</xdr:col>
      <xdr:colOff>1467432</xdr:colOff>
      <xdr:row>2</xdr:row>
      <xdr:rowOff>13494</xdr:rowOff>
    </xdr:from>
    <xdr:to>
      <xdr:col>12</xdr:col>
      <xdr:colOff>364110</xdr:colOff>
      <xdr:row>2</xdr:row>
      <xdr:rowOff>816575</xdr:rowOff>
    </xdr:to>
    <xdr:pic>
      <xdr:nvPicPr>
        <xdr:cNvPr id="4" name="Picture 3">
          <a:extLst>
            <a:ext uri="{FF2B5EF4-FFF2-40B4-BE49-F238E27FC236}">
              <a16:creationId xmlns:a16="http://schemas.microsoft.com/office/drawing/2014/main" id="{D9631976-A6A9-4C7F-9BF7-C8E115B7BAAB}"/>
            </a:ext>
          </a:extLst>
        </xdr:cNvPr>
        <xdr:cNvPicPr>
          <a:picLocks noChangeAspect="1"/>
        </xdr:cNvPicPr>
      </xdr:nvPicPr>
      <xdr:blipFill>
        <a:blip xmlns:r="http://schemas.openxmlformats.org/officeDocument/2006/relationships" r:embed="rId3"/>
        <a:stretch>
          <a:fillRect/>
        </a:stretch>
      </xdr:blipFill>
      <xdr:spPr>
        <a:xfrm>
          <a:off x="5360776" y="1620838"/>
          <a:ext cx="9516100" cy="81165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2</xdr:col>
      <xdr:colOff>144780</xdr:colOff>
      <xdr:row>1</xdr:row>
      <xdr:rowOff>182880</xdr:rowOff>
    </xdr:from>
    <xdr:ext cx="2286000" cy="835684"/>
    <xdr:pic>
      <xdr:nvPicPr>
        <xdr:cNvPr id="2" name="image2.jpg">
          <a:extLst>
            <a:ext uri="{FF2B5EF4-FFF2-40B4-BE49-F238E27FC236}">
              <a16:creationId xmlns:a16="http://schemas.microsoft.com/office/drawing/2014/main" id="{B86BB884-3D1C-4492-88F9-0F7DDC5D324D}"/>
            </a:ext>
          </a:extLst>
        </xdr:cNvPr>
        <xdr:cNvPicPr>
          <a:picLocks noChangeAspect="1"/>
        </xdr:cNvPicPr>
      </xdr:nvPicPr>
      <xdr:blipFill>
        <a:blip xmlns:r="http://schemas.openxmlformats.org/officeDocument/2006/relationships" r:embed="rId1" cstate="print"/>
        <a:stretch>
          <a:fillRect/>
        </a:stretch>
      </xdr:blipFill>
      <xdr:spPr>
        <a:xfrm>
          <a:off x="487680" y="363855"/>
          <a:ext cx="2286000" cy="835684"/>
        </a:xfrm>
        <a:prstGeom prst="rect">
          <a:avLst/>
        </a:prstGeom>
        <a:noFill/>
      </xdr:spPr>
    </xdr:pic>
    <xdr:clientData fLocksWithSheet="0"/>
  </xdr:oneCellAnchor>
  <xdr:twoCellAnchor editAs="oneCell">
    <xdr:from>
      <xdr:col>6</xdr:col>
      <xdr:colOff>352425</xdr:colOff>
      <xdr:row>2</xdr:row>
      <xdr:rowOff>9525</xdr:rowOff>
    </xdr:from>
    <xdr:to>
      <xdr:col>11</xdr:col>
      <xdr:colOff>989600</xdr:colOff>
      <xdr:row>4</xdr:row>
      <xdr:rowOff>601</xdr:rowOff>
    </xdr:to>
    <xdr:pic>
      <xdr:nvPicPr>
        <xdr:cNvPr id="3" name="Picture 2">
          <a:extLst>
            <a:ext uri="{FF2B5EF4-FFF2-40B4-BE49-F238E27FC236}">
              <a16:creationId xmlns:a16="http://schemas.microsoft.com/office/drawing/2014/main" id="{82993E4D-52C9-4FEA-8CA8-3390C0F0BE98}"/>
            </a:ext>
          </a:extLst>
        </xdr:cNvPr>
        <xdr:cNvPicPr>
          <a:picLocks noChangeAspect="1"/>
        </xdr:cNvPicPr>
      </xdr:nvPicPr>
      <xdr:blipFill>
        <a:blip xmlns:r="http://schemas.openxmlformats.org/officeDocument/2006/relationships" r:embed="rId2"/>
        <a:stretch>
          <a:fillRect/>
        </a:stretch>
      </xdr:blipFill>
      <xdr:spPr>
        <a:xfrm>
          <a:off x="5238750" y="1366838"/>
          <a:ext cx="7857125" cy="66162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2</xdr:col>
      <xdr:colOff>144780</xdr:colOff>
      <xdr:row>1</xdr:row>
      <xdr:rowOff>182880</xdr:rowOff>
    </xdr:from>
    <xdr:ext cx="2286000" cy="835684"/>
    <xdr:pic>
      <xdr:nvPicPr>
        <xdr:cNvPr id="2" name="image2.jpg">
          <a:extLst>
            <a:ext uri="{FF2B5EF4-FFF2-40B4-BE49-F238E27FC236}">
              <a16:creationId xmlns:a16="http://schemas.microsoft.com/office/drawing/2014/main" id="{8BAE927C-D5EB-4085-95FA-AD8880AA4145}"/>
            </a:ext>
          </a:extLst>
        </xdr:cNvPr>
        <xdr:cNvPicPr>
          <a:picLocks noChangeAspect="1"/>
        </xdr:cNvPicPr>
      </xdr:nvPicPr>
      <xdr:blipFill>
        <a:blip xmlns:r="http://schemas.openxmlformats.org/officeDocument/2006/relationships" r:embed="rId1" cstate="print"/>
        <a:stretch>
          <a:fillRect/>
        </a:stretch>
      </xdr:blipFill>
      <xdr:spPr>
        <a:xfrm>
          <a:off x="480060" y="358140"/>
          <a:ext cx="2286000" cy="835684"/>
        </a:xfrm>
        <a:prstGeom prst="rect">
          <a:avLst/>
        </a:prstGeom>
        <a:noFill/>
      </xdr:spPr>
    </xdr:pic>
    <xdr:clientData fLocksWithSheet="0"/>
  </xdr:oneCellAnchor>
  <xdr:oneCellAnchor>
    <xdr:from>
      <xdr:col>2</xdr:col>
      <xdr:colOff>144780</xdr:colOff>
      <xdr:row>1</xdr:row>
      <xdr:rowOff>182880</xdr:rowOff>
    </xdr:from>
    <xdr:ext cx="2286000" cy="835684"/>
    <xdr:pic>
      <xdr:nvPicPr>
        <xdr:cNvPr id="3" name="image2.jpg">
          <a:extLst>
            <a:ext uri="{FF2B5EF4-FFF2-40B4-BE49-F238E27FC236}">
              <a16:creationId xmlns:a16="http://schemas.microsoft.com/office/drawing/2014/main" id="{64BF286C-B8CD-43E8-910A-D997AC7A31E2}"/>
            </a:ext>
          </a:extLst>
        </xdr:cNvPr>
        <xdr:cNvPicPr>
          <a:picLocks noChangeAspect="1"/>
        </xdr:cNvPicPr>
      </xdr:nvPicPr>
      <xdr:blipFill>
        <a:blip xmlns:r="http://schemas.openxmlformats.org/officeDocument/2006/relationships" r:embed="rId1" cstate="print"/>
        <a:stretch>
          <a:fillRect/>
        </a:stretch>
      </xdr:blipFill>
      <xdr:spPr>
        <a:xfrm>
          <a:off x="480060" y="358140"/>
          <a:ext cx="2286000" cy="835684"/>
        </a:xfrm>
        <a:prstGeom prst="rect">
          <a:avLst/>
        </a:prstGeom>
        <a:noFill/>
      </xdr:spPr>
    </xdr:pic>
    <xdr:clientData fLocksWithSheet="0"/>
  </xdr:oneCellAnchor>
  <xdr:twoCellAnchor editAs="oneCell">
    <xdr:from>
      <xdr:col>6</xdr:col>
      <xdr:colOff>771106</xdr:colOff>
      <xdr:row>1</xdr:row>
      <xdr:rowOff>1594107</xdr:rowOff>
    </xdr:from>
    <xdr:to>
      <xdr:col>11</xdr:col>
      <xdr:colOff>1093483</xdr:colOff>
      <xdr:row>3</xdr:row>
      <xdr:rowOff>597117</xdr:rowOff>
    </xdr:to>
    <xdr:pic>
      <xdr:nvPicPr>
        <xdr:cNvPr id="4" name="Picture 3">
          <a:extLst>
            <a:ext uri="{FF2B5EF4-FFF2-40B4-BE49-F238E27FC236}">
              <a16:creationId xmlns:a16="http://schemas.microsoft.com/office/drawing/2014/main" id="{702E005D-1FC7-4052-A85F-3B8B8A83F90C}"/>
            </a:ext>
          </a:extLst>
        </xdr:cNvPr>
        <xdr:cNvPicPr>
          <a:picLocks noChangeAspect="1"/>
        </xdr:cNvPicPr>
      </xdr:nvPicPr>
      <xdr:blipFill>
        <a:blip xmlns:r="http://schemas.openxmlformats.org/officeDocument/2006/relationships" r:embed="rId2"/>
        <a:stretch>
          <a:fillRect/>
        </a:stretch>
      </xdr:blipFill>
      <xdr:spPr>
        <a:xfrm>
          <a:off x="6167859" y="1773401"/>
          <a:ext cx="7838610" cy="68932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2</xdr:col>
      <xdr:colOff>190501</xdr:colOff>
      <xdr:row>2</xdr:row>
      <xdr:rowOff>78105</xdr:rowOff>
    </xdr:from>
    <xdr:ext cx="2385060" cy="813435"/>
    <xdr:pic>
      <xdr:nvPicPr>
        <xdr:cNvPr id="2" name="image8.png" title="Image">
          <a:extLst>
            <a:ext uri="{FF2B5EF4-FFF2-40B4-BE49-F238E27FC236}">
              <a16:creationId xmlns:a16="http://schemas.microsoft.com/office/drawing/2014/main" id="{03720D74-56D7-4463-A979-9A11C5EFA0CE}"/>
            </a:ext>
          </a:extLst>
        </xdr:cNvPr>
        <xdr:cNvPicPr preferRelativeResize="0"/>
      </xdr:nvPicPr>
      <xdr:blipFill>
        <a:blip xmlns:r="http://schemas.openxmlformats.org/officeDocument/2006/relationships" r:embed="rId1" cstate="print"/>
        <a:stretch>
          <a:fillRect/>
        </a:stretch>
      </xdr:blipFill>
      <xdr:spPr>
        <a:xfrm>
          <a:off x="476251" y="279596"/>
          <a:ext cx="2385060" cy="813435"/>
        </a:xfrm>
        <a:prstGeom prst="rect">
          <a:avLst/>
        </a:prstGeom>
        <a:noFill/>
      </xdr:spPr>
    </xdr:pic>
    <xdr:clientData fLocksWithSheet="0"/>
  </xdr:oneCellAnchor>
  <xdr:twoCellAnchor editAs="oneCell">
    <xdr:from>
      <xdr:col>4</xdr:col>
      <xdr:colOff>483004</xdr:colOff>
      <xdr:row>3</xdr:row>
      <xdr:rowOff>23553</xdr:rowOff>
    </xdr:from>
    <xdr:to>
      <xdr:col>9</xdr:col>
      <xdr:colOff>475121</xdr:colOff>
      <xdr:row>4</xdr:row>
      <xdr:rowOff>627472</xdr:rowOff>
    </xdr:to>
    <xdr:pic>
      <xdr:nvPicPr>
        <xdr:cNvPr id="4" name="Picture 3">
          <a:extLst>
            <a:ext uri="{FF2B5EF4-FFF2-40B4-BE49-F238E27FC236}">
              <a16:creationId xmlns:a16="http://schemas.microsoft.com/office/drawing/2014/main" id="{8DF404F5-52F6-47FF-9F39-34B0C1DDBDCC}"/>
            </a:ext>
          </a:extLst>
        </xdr:cNvPr>
        <xdr:cNvPicPr>
          <a:picLocks noChangeAspect="1"/>
        </xdr:cNvPicPr>
      </xdr:nvPicPr>
      <xdr:blipFill>
        <a:blip xmlns:r="http://schemas.openxmlformats.org/officeDocument/2006/relationships" r:embed="rId2"/>
        <a:stretch>
          <a:fillRect/>
        </a:stretch>
      </xdr:blipFill>
      <xdr:spPr>
        <a:xfrm>
          <a:off x="3310198" y="1629815"/>
          <a:ext cx="7839976" cy="67877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2</xdr:col>
      <xdr:colOff>53340</xdr:colOff>
      <xdr:row>2</xdr:row>
      <xdr:rowOff>281940</xdr:rowOff>
    </xdr:from>
    <xdr:ext cx="1905000" cy="696403"/>
    <xdr:pic>
      <xdr:nvPicPr>
        <xdr:cNvPr id="2" name="image2.jpg">
          <a:extLst>
            <a:ext uri="{FF2B5EF4-FFF2-40B4-BE49-F238E27FC236}">
              <a16:creationId xmlns:a16="http://schemas.microsoft.com/office/drawing/2014/main" id="{56365405-10B7-461C-8B33-609884D0BC97}"/>
            </a:ext>
          </a:extLst>
        </xdr:cNvPr>
        <xdr:cNvPicPr>
          <a:picLocks noChangeAspect="1"/>
        </xdr:cNvPicPr>
      </xdr:nvPicPr>
      <xdr:blipFill>
        <a:blip xmlns:r="http://schemas.openxmlformats.org/officeDocument/2006/relationships" r:embed="rId1" cstate="print"/>
        <a:stretch>
          <a:fillRect/>
        </a:stretch>
      </xdr:blipFill>
      <xdr:spPr>
        <a:xfrm>
          <a:off x="394042" y="281940"/>
          <a:ext cx="1905000" cy="696403"/>
        </a:xfrm>
        <a:prstGeom prst="rect">
          <a:avLst/>
        </a:prstGeom>
        <a:noFill/>
      </xdr:spPr>
    </xdr:pic>
    <xdr:clientData fLocksWithSheet="0"/>
  </xdr:oneCellAnchor>
  <xdr:twoCellAnchor editAs="oneCell">
    <xdr:from>
      <xdr:col>5</xdr:col>
      <xdr:colOff>365586</xdr:colOff>
      <xdr:row>2</xdr:row>
      <xdr:rowOff>1094423</xdr:rowOff>
    </xdr:from>
    <xdr:to>
      <xdr:col>13</xdr:col>
      <xdr:colOff>1278750</xdr:colOff>
      <xdr:row>5</xdr:row>
      <xdr:rowOff>22515</xdr:rowOff>
    </xdr:to>
    <xdr:pic>
      <xdr:nvPicPr>
        <xdr:cNvPr id="3" name="Picture 2">
          <a:extLst>
            <a:ext uri="{FF2B5EF4-FFF2-40B4-BE49-F238E27FC236}">
              <a16:creationId xmlns:a16="http://schemas.microsoft.com/office/drawing/2014/main" id="{D62EBDB6-9627-49A2-8F86-AA06E02973ED}"/>
            </a:ext>
          </a:extLst>
        </xdr:cNvPr>
        <xdr:cNvPicPr>
          <a:picLocks noChangeAspect="1"/>
        </xdr:cNvPicPr>
      </xdr:nvPicPr>
      <xdr:blipFill>
        <a:blip xmlns:r="http://schemas.openxmlformats.org/officeDocument/2006/relationships" r:embed="rId2"/>
        <a:stretch>
          <a:fillRect/>
        </a:stretch>
      </xdr:blipFill>
      <xdr:spPr>
        <a:xfrm>
          <a:off x="4413711" y="1271935"/>
          <a:ext cx="7842860" cy="67636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phius-my.sharepoint.com/personal/msmith_phius_org/Documents/Documents/01_Working%20Projects/Workbook/FINAL%20Drafts/2025%20Revisions/01_SF%20&amp;%20MF%20Working/draft%20Phius%20MF%20Quality%20Assurance%20Workbook%20v25.1.0_2026.04..16.xlsx" TargetMode="External"/><Relationship Id="rId2" Type="http://schemas.microsoft.com/office/2019/04/relationships/externalLinkLongPath" Target="https://phius-my.sharepoint.com/personal/msmith_phius_org/Documents/Documents/01_Working%20Projects/Workbook/FINAL%20Drafts/2025%20Revisions/01_SF%20&amp;%20MF%20Working/draft%20Phius%20MF%20Quality%20Assurance%20Workbook%20v25.1.0_2026.04..16.xlsx?AD120ADE" TargetMode="External"/><Relationship Id="rId1" Type="http://schemas.openxmlformats.org/officeDocument/2006/relationships/externalLinkPath" Target="file:///\\AD120ADE\draft%20Phius%20MF%20Quality%20Assurance%20Workbook%20v25.1.0_2026.04..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over Sheet"/>
      <sheetName val="0-Key Documents"/>
      <sheetName val="1-Building Envelope (WB)"/>
      <sheetName val="2.1-Vent ERV_HRV"/>
      <sheetName val="2.2-Vent Supply_Exhaust Only"/>
      <sheetName val="2.2-Vent Exhaust Only"/>
      <sheetName val="3-Heating &amp; Cooling"/>
      <sheetName val="4-Domestic Hot Water"/>
      <sheetName val="5-Appliances &amp; Electrical Loads"/>
      <sheetName val="6-Renewables &amp; Electrification"/>
      <sheetName val="Update Page"/>
      <sheetName val="Dropdown menus"/>
      <sheetName val="Data entry Inst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C1781-B0A8-4386-8CA9-187A7642BB4E}">
  <sheetPr>
    <tabColor rgb="FFDFFD61"/>
    <pageSetUpPr fitToPage="1"/>
  </sheetPr>
  <dimension ref="A1:L60"/>
  <sheetViews>
    <sheetView tabSelected="1" zoomScale="85" zoomScaleNormal="85" zoomScaleSheetLayoutView="90" workbookViewId="0">
      <selection activeCell="C33" sqref="C33:I33"/>
    </sheetView>
  </sheetViews>
  <sheetFormatPr defaultColWidth="10" defaultRowHeight="15" customHeight="1" x14ac:dyDescent="0.4"/>
  <cols>
    <col min="1" max="2" width="1.54296875" style="3" customWidth="1"/>
    <col min="3" max="3" width="37.08984375" style="3" customWidth="1"/>
    <col min="4" max="4" width="20.90625" style="3" customWidth="1"/>
    <col min="5" max="5" width="12.54296875" style="3" customWidth="1"/>
    <col min="6" max="6" width="20.90625" style="3" customWidth="1"/>
    <col min="7" max="7" width="16.81640625" style="3" customWidth="1"/>
    <col min="8" max="8" width="21.90625" style="3" customWidth="1"/>
    <col min="9" max="9" width="33.90625" style="3" customWidth="1"/>
    <col min="10" max="10" width="1.54296875" style="3" customWidth="1"/>
    <col min="11" max="11" width="1.81640625" style="3" customWidth="1"/>
    <col min="12" max="12" width="10.81640625" style="3" customWidth="1"/>
    <col min="13" max="16384" width="10" style="3"/>
  </cols>
  <sheetData>
    <row r="1" spans="1:12" ht="14.25" customHeight="1" thickBot="1" x14ac:dyDescent="0.45">
      <c r="A1" s="540"/>
      <c r="B1" s="541"/>
      <c r="C1" s="541"/>
      <c r="D1" s="541"/>
      <c r="E1" s="541"/>
      <c r="F1" s="541"/>
      <c r="G1" s="541"/>
      <c r="H1" s="541"/>
      <c r="I1" s="541"/>
      <c r="J1" s="541"/>
      <c r="K1" s="542"/>
      <c r="L1" s="37"/>
    </row>
    <row r="2" spans="1:12" ht="89.4" customHeight="1" x14ac:dyDescent="0.4">
      <c r="A2" s="543"/>
      <c r="B2" s="96"/>
      <c r="C2" s="544" t="s">
        <v>883</v>
      </c>
      <c r="D2" s="545"/>
      <c r="E2" s="545"/>
      <c r="F2" s="545"/>
      <c r="G2" s="545"/>
      <c r="H2" s="545"/>
      <c r="I2" s="545"/>
      <c r="J2" s="64"/>
      <c r="K2" s="546"/>
      <c r="L2" s="37"/>
    </row>
    <row r="3" spans="1:12" ht="76.2" customHeight="1" thickBot="1" x14ac:dyDescent="0.45">
      <c r="A3" s="543"/>
      <c r="B3" s="97"/>
      <c r="C3" s="396"/>
      <c r="D3" s="397"/>
      <c r="E3" s="397"/>
      <c r="F3" s="397"/>
      <c r="G3" s="397"/>
      <c r="H3" s="397"/>
      <c r="I3" s="397"/>
      <c r="J3" s="67"/>
      <c r="K3" s="546"/>
      <c r="L3" s="37"/>
    </row>
    <row r="4" spans="1:12" ht="25.35" customHeight="1" thickBot="1" x14ac:dyDescent="0.6">
      <c r="A4" s="543"/>
      <c r="B4" s="42"/>
      <c r="C4" s="548" t="s">
        <v>327</v>
      </c>
      <c r="D4" s="549"/>
      <c r="E4" s="549"/>
      <c r="F4" s="549"/>
      <c r="G4" s="549"/>
      <c r="H4" s="549"/>
      <c r="I4" s="550"/>
      <c r="J4" s="94"/>
      <c r="K4" s="546"/>
    </row>
    <row r="5" spans="1:12" ht="34.799999999999997" x14ac:dyDescent="0.4">
      <c r="A5" s="543"/>
      <c r="B5" s="42"/>
      <c r="C5" s="143" t="s">
        <v>2</v>
      </c>
      <c r="D5" s="144" t="s">
        <v>497</v>
      </c>
      <c r="E5" s="145" t="s">
        <v>495</v>
      </c>
      <c r="F5" s="145" t="s">
        <v>361</v>
      </c>
      <c r="G5" s="146" t="s">
        <v>464</v>
      </c>
      <c r="H5" s="551" t="s">
        <v>13</v>
      </c>
      <c r="I5" s="552"/>
      <c r="J5" s="94"/>
      <c r="K5" s="546"/>
    </row>
    <row r="6" spans="1:12" ht="17.399999999999999" x14ac:dyDescent="0.4">
      <c r="A6" s="543"/>
      <c r="B6" s="42"/>
      <c r="C6" s="267"/>
      <c r="D6" s="268"/>
      <c r="E6" s="330"/>
      <c r="F6" s="269"/>
      <c r="G6" s="269"/>
      <c r="H6" s="553" t="s">
        <v>554</v>
      </c>
      <c r="I6" s="554"/>
      <c r="J6" s="94"/>
      <c r="K6" s="546"/>
    </row>
    <row r="7" spans="1:12" ht="20.100000000000001" customHeight="1" x14ac:dyDescent="0.4">
      <c r="A7" s="543"/>
      <c r="B7" s="42"/>
      <c r="C7" s="149" t="s">
        <v>9</v>
      </c>
      <c r="D7" s="551" t="s">
        <v>10</v>
      </c>
      <c r="E7" s="551"/>
      <c r="F7" s="147" t="s">
        <v>11</v>
      </c>
      <c r="G7" s="147" t="s">
        <v>12</v>
      </c>
      <c r="H7" s="150" t="s">
        <v>540</v>
      </c>
      <c r="I7" s="148" t="s">
        <v>541</v>
      </c>
      <c r="J7" s="94"/>
      <c r="K7" s="546"/>
    </row>
    <row r="8" spans="1:12" ht="20.100000000000001" customHeight="1" x14ac:dyDescent="0.4">
      <c r="A8" s="543"/>
      <c r="B8" s="42"/>
      <c r="C8" s="267"/>
      <c r="D8" s="582"/>
      <c r="E8" s="582"/>
      <c r="F8" s="326" t="s">
        <v>554</v>
      </c>
      <c r="G8" s="329"/>
      <c r="H8" s="328" t="s">
        <v>554</v>
      </c>
      <c r="I8" s="327" t="s">
        <v>554</v>
      </c>
      <c r="J8" s="94"/>
      <c r="K8" s="546"/>
    </row>
    <row r="9" spans="1:12" ht="33.6" customHeight="1" thickBot="1" x14ac:dyDescent="0.45">
      <c r="A9" s="543"/>
      <c r="B9" s="42"/>
      <c r="C9" s="587" t="s">
        <v>671</v>
      </c>
      <c r="D9" s="588"/>
      <c r="E9" s="588"/>
      <c r="F9" s="588"/>
      <c r="G9" s="589"/>
      <c r="H9" s="590" t="s">
        <v>672</v>
      </c>
      <c r="I9" s="591"/>
      <c r="J9" s="94"/>
      <c r="K9" s="546"/>
    </row>
    <row r="10" spans="1:12" ht="17.850000000000001" customHeight="1" thickBot="1" x14ac:dyDescent="0.45">
      <c r="A10" s="543"/>
      <c r="B10" s="97"/>
      <c r="C10" s="67"/>
      <c r="D10" s="67"/>
      <c r="E10" s="67"/>
      <c r="F10" s="67"/>
      <c r="G10" s="67"/>
      <c r="H10" s="67"/>
      <c r="I10" s="67"/>
      <c r="J10" s="94"/>
      <c r="K10" s="546"/>
      <c r="L10" s="37"/>
    </row>
    <row r="11" spans="1:12" ht="25.35" customHeight="1" x14ac:dyDescent="0.4">
      <c r="A11" s="543"/>
      <c r="B11" s="42"/>
      <c r="C11" s="151" t="s">
        <v>328</v>
      </c>
      <c r="D11" s="583" t="s">
        <v>357</v>
      </c>
      <c r="E11" s="584"/>
      <c r="F11" s="584"/>
      <c r="G11" s="585"/>
      <c r="H11" s="583" t="s">
        <v>358</v>
      </c>
      <c r="I11" s="586"/>
      <c r="J11" s="41"/>
      <c r="K11" s="546"/>
    </row>
    <row r="12" spans="1:12" s="6" customFormat="1" ht="19.8" customHeight="1" x14ac:dyDescent="0.4">
      <c r="A12" s="543"/>
      <c r="B12" s="43"/>
      <c r="C12" s="139" t="s">
        <v>767</v>
      </c>
      <c r="D12" s="579"/>
      <c r="E12" s="580"/>
      <c r="F12" s="580"/>
      <c r="G12" s="581"/>
      <c r="H12" s="326" t="s">
        <v>554</v>
      </c>
      <c r="I12" s="372"/>
      <c r="J12" s="113"/>
      <c r="K12" s="546"/>
    </row>
    <row r="13" spans="1:12" s="6" customFormat="1" ht="36.6" customHeight="1" x14ac:dyDescent="0.4">
      <c r="A13" s="543"/>
      <c r="B13" s="43"/>
      <c r="C13" s="139" t="s">
        <v>452</v>
      </c>
      <c r="D13" s="563"/>
      <c r="E13" s="563"/>
      <c r="F13" s="563"/>
      <c r="G13" s="563"/>
      <c r="H13" s="564"/>
      <c r="I13" s="565"/>
      <c r="J13" s="113"/>
      <c r="K13" s="546"/>
    </row>
    <row r="14" spans="1:12" s="6" customFormat="1" ht="20.100000000000001" customHeight="1" x14ac:dyDescent="0.4">
      <c r="A14" s="543"/>
      <c r="B14" s="43"/>
      <c r="C14" s="140" t="s">
        <v>359</v>
      </c>
      <c r="D14" s="563"/>
      <c r="E14" s="563"/>
      <c r="F14" s="563"/>
      <c r="G14" s="563"/>
      <c r="H14" s="564"/>
      <c r="I14" s="565"/>
      <c r="J14" s="113"/>
      <c r="K14" s="546"/>
    </row>
    <row r="15" spans="1:12" ht="20.100000000000001" customHeight="1" x14ac:dyDescent="0.4">
      <c r="A15" s="543"/>
      <c r="B15" s="45"/>
      <c r="C15" s="140" t="s">
        <v>360</v>
      </c>
      <c r="D15" s="578"/>
      <c r="E15" s="578"/>
      <c r="F15" s="142" t="s">
        <v>366</v>
      </c>
      <c r="G15" s="270"/>
      <c r="H15" s="564"/>
      <c r="I15" s="565"/>
      <c r="J15" s="41"/>
      <c r="K15" s="546"/>
    </row>
    <row r="16" spans="1:12" s="6" customFormat="1" ht="20.100000000000001" customHeight="1" x14ac:dyDescent="0.4">
      <c r="A16" s="543"/>
      <c r="B16" s="43"/>
      <c r="C16" s="140" t="s">
        <v>519</v>
      </c>
      <c r="D16" s="563"/>
      <c r="E16" s="563"/>
      <c r="F16" s="563"/>
      <c r="G16" s="563"/>
      <c r="H16" s="564"/>
      <c r="I16" s="565"/>
      <c r="J16" s="113"/>
      <c r="K16" s="546"/>
    </row>
    <row r="17" spans="1:12" s="6" customFormat="1" ht="19.95" customHeight="1" x14ac:dyDescent="0.4">
      <c r="A17" s="543"/>
      <c r="B17" s="43"/>
      <c r="C17" s="140" t="s">
        <v>453</v>
      </c>
      <c r="D17" s="563"/>
      <c r="E17" s="563"/>
      <c r="F17" s="563"/>
      <c r="G17" s="563"/>
      <c r="H17" s="564"/>
      <c r="I17" s="565"/>
      <c r="J17" s="113"/>
      <c r="K17" s="546"/>
    </row>
    <row r="18" spans="1:12" s="6" customFormat="1" ht="20.100000000000001" customHeight="1" thickBot="1" x14ac:dyDescent="0.45">
      <c r="A18" s="543"/>
      <c r="B18" s="43"/>
      <c r="C18" s="141" t="s">
        <v>502</v>
      </c>
      <c r="D18" s="563"/>
      <c r="E18" s="563"/>
      <c r="F18" s="563"/>
      <c r="G18" s="563"/>
      <c r="H18" s="566"/>
      <c r="I18" s="567"/>
      <c r="J18" s="113"/>
      <c r="K18" s="546"/>
    </row>
    <row r="19" spans="1:12" ht="17.850000000000001" customHeight="1" thickBot="1" x14ac:dyDescent="0.45">
      <c r="A19" s="543"/>
      <c r="B19" s="97"/>
      <c r="C19" s="94"/>
      <c r="D19" s="94"/>
      <c r="E19" s="94"/>
      <c r="F19" s="94"/>
      <c r="G19" s="94"/>
      <c r="H19" s="93"/>
      <c r="I19" s="93"/>
      <c r="J19" s="67"/>
      <c r="K19" s="546"/>
      <c r="L19" s="37"/>
    </row>
    <row r="20" spans="1:12" ht="18" customHeight="1" x14ac:dyDescent="0.4">
      <c r="A20" s="543"/>
      <c r="B20" s="97"/>
      <c r="C20" s="568" t="s">
        <v>465</v>
      </c>
      <c r="D20" s="569"/>
      <c r="E20" s="569"/>
      <c r="F20" s="570"/>
      <c r="G20" s="573" t="s">
        <v>491</v>
      </c>
      <c r="H20" s="573"/>
      <c r="I20" s="574"/>
      <c r="J20" s="67"/>
      <c r="K20" s="546"/>
      <c r="L20" s="37"/>
    </row>
    <row r="21" spans="1:12" ht="15.75" customHeight="1" x14ac:dyDescent="0.4">
      <c r="A21" s="543"/>
      <c r="B21" s="97"/>
      <c r="C21" s="575" t="s">
        <v>812</v>
      </c>
      <c r="D21" s="576"/>
      <c r="E21" s="576"/>
      <c r="F21" s="571"/>
      <c r="G21" s="555" t="s">
        <v>813</v>
      </c>
      <c r="H21" s="555"/>
      <c r="I21" s="577"/>
      <c r="J21" s="67"/>
      <c r="K21" s="546"/>
      <c r="L21" s="37"/>
    </row>
    <row r="22" spans="1:12" ht="18.600000000000001" customHeight="1" x14ac:dyDescent="0.4">
      <c r="A22" s="543"/>
      <c r="B22" s="97"/>
      <c r="C22" s="575"/>
      <c r="D22" s="576"/>
      <c r="E22" s="576"/>
      <c r="F22" s="571"/>
      <c r="G22" s="555"/>
      <c r="H22" s="555"/>
      <c r="I22" s="577"/>
      <c r="J22" s="67"/>
      <c r="K22" s="546"/>
      <c r="L22" s="37"/>
    </row>
    <row r="23" spans="1:12" ht="15.75" customHeight="1" x14ac:dyDescent="0.4">
      <c r="A23" s="543"/>
      <c r="B23" s="97"/>
      <c r="C23" s="152" t="s">
        <v>492</v>
      </c>
      <c r="D23" s="555" t="s">
        <v>493</v>
      </c>
      <c r="E23" s="555"/>
      <c r="F23" s="571"/>
      <c r="G23" s="555" t="s">
        <v>492</v>
      </c>
      <c r="H23" s="555"/>
      <c r="I23" s="343" t="s">
        <v>493</v>
      </c>
      <c r="J23" s="342"/>
      <c r="K23" s="546"/>
      <c r="L23" s="37"/>
    </row>
    <row r="24" spans="1:12" ht="15.75" customHeight="1" x14ac:dyDescent="0.4">
      <c r="A24" s="543"/>
      <c r="B24" s="97"/>
      <c r="C24" s="556" t="s">
        <v>713</v>
      </c>
      <c r="D24" s="557" t="s">
        <v>631</v>
      </c>
      <c r="E24" s="558"/>
      <c r="F24" s="571"/>
      <c r="G24" s="561" t="s">
        <v>713</v>
      </c>
      <c r="H24" s="561"/>
      <c r="I24" s="562" t="s">
        <v>554</v>
      </c>
      <c r="J24" s="67"/>
      <c r="K24" s="546"/>
      <c r="L24" s="37"/>
    </row>
    <row r="25" spans="1:12" ht="15.75" customHeight="1" x14ac:dyDescent="0.4">
      <c r="A25" s="543"/>
      <c r="B25" s="97"/>
      <c r="C25" s="556"/>
      <c r="D25" s="559"/>
      <c r="E25" s="560"/>
      <c r="F25" s="571"/>
      <c r="G25" s="561"/>
      <c r="H25" s="561"/>
      <c r="I25" s="562"/>
      <c r="J25" s="67"/>
      <c r="K25" s="546"/>
      <c r="L25" s="37"/>
    </row>
    <row r="26" spans="1:12" ht="15.75" customHeight="1" x14ac:dyDescent="0.4">
      <c r="A26" s="543"/>
      <c r="B26" s="97"/>
      <c r="C26" s="556" t="s">
        <v>640</v>
      </c>
      <c r="D26" s="557" t="s">
        <v>631</v>
      </c>
      <c r="E26" s="558"/>
      <c r="F26" s="571"/>
      <c r="G26" s="561" t="s">
        <v>640</v>
      </c>
      <c r="H26" s="561"/>
      <c r="I26" s="562" t="s">
        <v>554</v>
      </c>
      <c r="J26" s="67"/>
      <c r="K26" s="546"/>
      <c r="L26" s="37"/>
    </row>
    <row r="27" spans="1:12" ht="15.75" customHeight="1" x14ac:dyDescent="0.4">
      <c r="A27" s="543"/>
      <c r="B27" s="97"/>
      <c r="C27" s="556"/>
      <c r="D27" s="559"/>
      <c r="E27" s="560"/>
      <c r="F27" s="571"/>
      <c r="G27" s="561"/>
      <c r="H27" s="561"/>
      <c r="I27" s="562"/>
      <c r="J27" s="67"/>
      <c r="K27" s="546"/>
      <c r="L27" s="37"/>
    </row>
    <row r="28" spans="1:12" ht="15.75" customHeight="1" x14ac:dyDescent="0.4">
      <c r="A28" s="543"/>
      <c r="B28" s="97"/>
      <c r="C28" s="556" t="s">
        <v>649</v>
      </c>
      <c r="D28" s="557" t="s">
        <v>631</v>
      </c>
      <c r="E28" s="558"/>
      <c r="F28" s="571"/>
      <c r="G28" s="561" t="s">
        <v>649</v>
      </c>
      <c r="H28" s="561"/>
      <c r="I28" s="562" t="s">
        <v>554</v>
      </c>
      <c r="J28" s="67"/>
      <c r="K28" s="546"/>
      <c r="L28" s="37"/>
    </row>
    <row r="29" spans="1:12" ht="21" customHeight="1" thickBot="1" x14ac:dyDescent="0.45">
      <c r="A29" s="543"/>
      <c r="B29" s="97"/>
      <c r="C29" s="598"/>
      <c r="D29" s="599"/>
      <c r="E29" s="600"/>
      <c r="F29" s="572"/>
      <c r="G29" s="601"/>
      <c r="H29" s="601"/>
      <c r="I29" s="602"/>
      <c r="J29" s="67"/>
      <c r="K29" s="546"/>
      <c r="L29" s="37"/>
    </row>
    <row r="30" spans="1:12" ht="15.75" customHeight="1" x14ac:dyDescent="0.4">
      <c r="A30" s="543"/>
      <c r="B30" s="97"/>
      <c r="C30" s="94"/>
      <c r="D30" s="94"/>
      <c r="E30" s="94"/>
      <c r="F30" s="94"/>
      <c r="G30" s="94"/>
      <c r="H30" s="93"/>
      <c r="I30" s="93"/>
      <c r="J30" s="67"/>
      <c r="K30" s="546"/>
      <c r="L30" s="37"/>
    </row>
    <row r="31" spans="1:12" ht="27.6" customHeight="1" x14ac:dyDescent="0.4">
      <c r="A31" s="543"/>
      <c r="B31" s="97"/>
      <c r="C31" s="603" t="s">
        <v>732</v>
      </c>
      <c r="D31" s="603"/>
      <c r="E31" s="603"/>
      <c r="F31" s="603"/>
      <c r="G31" s="603"/>
      <c r="H31" s="603"/>
      <c r="I31" s="603"/>
      <c r="J31" s="67"/>
      <c r="K31" s="546"/>
      <c r="L31" s="37"/>
    </row>
    <row r="32" spans="1:12" ht="48" customHeight="1" x14ac:dyDescent="0.4">
      <c r="A32" s="543"/>
      <c r="B32" s="97"/>
      <c r="C32" s="593" t="s">
        <v>885</v>
      </c>
      <c r="D32" s="593"/>
      <c r="E32" s="593"/>
      <c r="F32" s="593"/>
      <c r="G32" s="593"/>
      <c r="H32" s="593"/>
      <c r="I32" s="593"/>
      <c r="J32" s="67"/>
      <c r="K32" s="546"/>
      <c r="L32" s="37"/>
    </row>
    <row r="33" spans="1:12" s="98" customFormat="1" ht="206.4" customHeight="1" x14ac:dyDescent="0.25">
      <c r="A33" s="543"/>
      <c r="B33" s="97"/>
      <c r="C33" s="592" t="s">
        <v>827</v>
      </c>
      <c r="D33" s="593"/>
      <c r="E33" s="593"/>
      <c r="F33" s="593"/>
      <c r="G33" s="593"/>
      <c r="H33" s="593"/>
      <c r="I33" s="593"/>
      <c r="J33" s="116"/>
      <c r="K33" s="546"/>
    </row>
    <row r="34" spans="1:12" ht="19.5" customHeight="1" thickBot="1" x14ac:dyDescent="0.45">
      <c r="A34" s="543"/>
      <c r="B34" s="97"/>
      <c r="C34" s="594" t="s">
        <v>764</v>
      </c>
      <c r="D34" s="594"/>
      <c r="E34" s="594"/>
      <c r="F34" s="594"/>
      <c r="G34" s="594"/>
      <c r="H34" s="594"/>
      <c r="I34" s="594"/>
      <c r="J34" s="67"/>
      <c r="K34" s="546"/>
      <c r="L34" s="37"/>
    </row>
    <row r="35" spans="1:12" ht="36.6" customHeight="1" x14ac:dyDescent="0.4">
      <c r="A35" s="543"/>
      <c r="B35" s="97"/>
      <c r="C35" s="595" t="s">
        <v>828</v>
      </c>
      <c r="D35" s="596"/>
      <c r="E35" s="596"/>
      <c r="F35" s="596"/>
      <c r="G35" s="596"/>
      <c r="H35" s="596"/>
      <c r="I35" s="597"/>
      <c r="J35" s="67"/>
      <c r="K35" s="546"/>
      <c r="L35" s="37"/>
    </row>
    <row r="36" spans="1:12" ht="19.350000000000001" customHeight="1" x14ac:dyDescent="0.4">
      <c r="A36" s="543"/>
      <c r="B36" s="97"/>
      <c r="C36" s="608" t="s">
        <v>815</v>
      </c>
      <c r="D36" s="609"/>
      <c r="E36" s="609"/>
      <c r="F36" s="609"/>
      <c r="G36" s="621" t="s">
        <v>822</v>
      </c>
      <c r="H36" s="622"/>
      <c r="I36" s="623"/>
      <c r="J36" s="67"/>
      <c r="K36" s="546"/>
      <c r="L36" s="37"/>
    </row>
    <row r="37" spans="1:12" ht="19.350000000000001" customHeight="1" x14ac:dyDescent="0.4">
      <c r="A37" s="543"/>
      <c r="B37" s="97"/>
      <c r="C37" s="610" t="s">
        <v>816</v>
      </c>
      <c r="D37" s="611"/>
      <c r="E37" s="611"/>
      <c r="F37" s="611"/>
      <c r="G37" s="624"/>
      <c r="H37" s="625"/>
      <c r="I37" s="626"/>
      <c r="J37" s="67"/>
      <c r="K37" s="546"/>
      <c r="L37" s="37"/>
    </row>
    <row r="38" spans="1:12" ht="19.350000000000001" customHeight="1" x14ac:dyDescent="0.4">
      <c r="A38" s="543"/>
      <c r="B38" s="97"/>
      <c r="C38" s="612" t="s">
        <v>874</v>
      </c>
      <c r="D38" s="613"/>
      <c r="E38" s="613"/>
      <c r="F38" s="613"/>
      <c r="G38" s="624"/>
      <c r="H38" s="625"/>
      <c r="I38" s="626"/>
      <c r="J38" s="67"/>
      <c r="K38" s="546"/>
      <c r="L38" s="37"/>
    </row>
    <row r="39" spans="1:12" ht="19.350000000000001" customHeight="1" x14ac:dyDescent="0.4">
      <c r="A39" s="543"/>
      <c r="B39" s="97"/>
      <c r="C39" s="612" t="s">
        <v>817</v>
      </c>
      <c r="D39" s="613"/>
      <c r="E39" s="613"/>
      <c r="F39" s="613"/>
      <c r="G39" s="624"/>
      <c r="H39" s="625"/>
      <c r="I39" s="626"/>
      <c r="J39" s="67"/>
      <c r="K39" s="546"/>
      <c r="L39" s="37"/>
    </row>
    <row r="40" spans="1:12" ht="19.350000000000001" customHeight="1" x14ac:dyDescent="0.4">
      <c r="A40" s="543"/>
      <c r="B40" s="97"/>
      <c r="C40" s="614" t="s">
        <v>818</v>
      </c>
      <c r="D40" s="615"/>
      <c r="E40" s="615"/>
      <c r="F40" s="615"/>
      <c r="G40" s="624"/>
      <c r="H40" s="625"/>
      <c r="I40" s="626"/>
      <c r="J40" s="67"/>
      <c r="K40" s="546"/>
      <c r="L40" s="37"/>
    </row>
    <row r="41" spans="1:12" ht="19.350000000000001" customHeight="1" x14ac:dyDescent="0.4">
      <c r="A41" s="543"/>
      <c r="B41" s="97"/>
      <c r="C41" s="616" t="s">
        <v>819</v>
      </c>
      <c r="D41" s="617"/>
      <c r="E41" s="617"/>
      <c r="F41" s="617"/>
      <c r="G41" s="624"/>
      <c r="H41" s="625"/>
      <c r="I41" s="626"/>
      <c r="J41" s="67"/>
      <c r="K41" s="546"/>
      <c r="L41" s="37"/>
    </row>
    <row r="42" spans="1:12" ht="19.350000000000001" customHeight="1" x14ac:dyDescent="0.4">
      <c r="A42" s="543"/>
      <c r="B42" s="97"/>
      <c r="C42" s="618" t="s">
        <v>810</v>
      </c>
      <c r="D42" s="619"/>
      <c r="E42" s="619"/>
      <c r="F42" s="619"/>
      <c r="G42" s="624"/>
      <c r="H42" s="625"/>
      <c r="I42" s="626"/>
      <c r="J42" s="67"/>
      <c r="K42" s="546"/>
      <c r="L42" s="37"/>
    </row>
    <row r="43" spans="1:12" ht="19.350000000000001" customHeight="1" thickBot="1" x14ac:dyDescent="0.45">
      <c r="A43" s="543"/>
      <c r="B43" s="97"/>
      <c r="C43" s="605" t="s">
        <v>811</v>
      </c>
      <c r="D43" s="606"/>
      <c r="E43" s="606"/>
      <c r="F43" s="606"/>
      <c r="G43" s="627"/>
      <c r="H43" s="628"/>
      <c r="I43" s="629"/>
      <c r="J43" s="67"/>
      <c r="K43" s="546"/>
      <c r="L43" s="37"/>
    </row>
    <row r="44" spans="1:12" ht="9" customHeight="1" x14ac:dyDescent="0.4">
      <c r="A44" s="543"/>
      <c r="B44" s="97"/>
      <c r="C44" s="607"/>
      <c r="D44" s="607"/>
      <c r="E44" s="607"/>
      <c r="F44" s="607"/>
      <c r="G44" s="607"/>
      <c r="H44" s="607"/>
      <c r="I44" s="607"/>
      <c r="J44" s="67"/>
      <c r="K44" s="546"/>
      <c r="L44" s="37"/>
    </row>
    <row r="45" spans="1:12" ht="30" customHeight="1" x14ac:dyDescent="0.4">
      <c r="A45" s="543"/>
      <c r="B45" s="97"/>
      <c r="C45" s="67" t="s">
        <v>42</v>
      </c>
      <c r="D45" s="67"/>
      <c r="E45" s="67"/>
      <c r="F45" s="67"/>
      <c r="G45" s="67"/>
      <c r="H45" s="67"/>
      <c r="I45" s="67"/>
      <c r="J45" s="67"/>
      <c r="K45" s="546"/>
      <c r="L45" s="37"/>
    </row>
    <row r="46" spans="1:12" ht="54.6" customHeight="1" x14ac:dyDescent="0.4">
      <c r="A46" s="543"/>
      <c r="B46" s="97"/>
      <c r="C46" s="630" t="s">
        <v>505</v>
      </c>
      <c r="D46" s="630"/>
      <c r="E46" s="630"/>
      <c r="F46" s="630"/>
      <c r="G46" s="630"/>
      <c r="H46" s="630"/>
      <c r="I46" s="630"/>
      <c r="J46" s="67"/>
      <c r="K46" s="546"/>
      <c r="L46" s="37"/>
    </row>
    <row r="47" spans="1:12" ht="15.75" customHeight="1" thickBot="1" x14ac:dyDescent="0.45">
      <c r="A47" s="99"/>
      <c r="B47" s="95"/>
      <c r="C47" s="95"/>
      <c r="D47" s="95"/>
      <c r="E47" s="95"/>
      <c r="F47" s="95"/>
      <c r="G47" s="95"/>
      <c r="H47" s="95"/>
      <c r="I47" s="95"/>
      <c r="J47" s="95"/>
      <c r="K47" s="547"/>
      <c r="L47" s="37"/>
    </row>
    <row r="48" spans="1:12" ht="15.75" customHeight="1" x14ac:dyDescent="0.4">
      <c r="A48" s="37"/>
      <c r="B48" s="37"/>
      <c r="C48" s="284" t="s">
        <v>542</v>
      </c>
      <c r="D48" s="37"/>
      <c r="E48" s="37"/>
      <c r="F48" s="37"/>
      <c r="G48" s="37"/>
      <c r="H48" s="37"/>
      <c r="I48" s="37"/>
      <c r="J48" s="37"/>
      <c r="K48" s="37"/>
      <c r="L48" s="37"/>
    </row>
    <row r="49" spans="1:12" ht="19.2" customHeight="1" x14ac:dyDescent="0.4">
      <c r="A49" s="37"/>
      <c r="B49" s="37"/>
      <c r="C49" s="37" t="s">
        <v>766</v>
      </c>
      <c r="D49" s="37"/>
      <c r="E49" s="37"/>
      <c r="F49" s="37"/>
      <c r="G49" s="37"/>
      <c r="H49" s="37"/>
      <c r="I49" s="37"/>
      <c r="J49" s="37"/>
      <c r="K49" s="37"/>
      <c r="L49" s="37"/>
    </row>
    <row r="50" spans="1:12" ht="27.6" customHeight="1" x14ac:dyDescent="0.4">
      <c r="C50" s="620" t="s">
        <v>793</v>
      </c>
      <c r="D50" s="620"/>
      <c r="E50" s="620"/>
      <c r="F50" s="620"/>
      <c r="G50" s="620"/>
      <c r="H50" s="620"/>
      <c r="I50" s="620"/>
      <c r="J50" s="620"/>
      <c r="K50" s="620"/>
      <c r="L50" s="76"/>
    </row>
    <row r="51" spans="1:12" ht="27.6" customHeight="1" x14ac:dyDescent="0.4">
      <c r="C51" s="3" t="s">
        <v>824</v>
      </c>
      <c r="D51" s="513"/>
      <c r="E51" s="513"/>
      <c r="F51" s="513"/>
      <c r="G51" s="513"/>
      <c r="H51" s="513"/>
      <c r="I51" s="513"/>
      <c r="J51" s="513"/>
      <c r="K51" s="513"/>
      <c r="L51" s="76"/>
    </row>
    <row r="52" spans="1:12" ht="34.799999999999997" customHeight="1" x14ac:dyDescent="0.4">
      <c r="A52" s="37"/>
      <c r="B52" s="37"/>
      <c r="C52" s="604" t="s">
        <v>825</v>
      </c>
      <c r="D52" s="604"/>
      <c r="E52" s="604"/>
      <c r="F52" s="604"/>
      <c r="G52" s="604"/>
      <c r="H52" s="604"/>
      <c r="I52" s="604"/>
      <c r="J52" s="604"/>
      <c r="K52" s="604"/>
      <c r="L52" s="37"/>
    </row>
    <row r="53" spans="1:12" ht="42" customHeight="1" x14ac:dyDescent="0.4">
      <c r="A53" s="37"/>
      <c r="B53" s="37"/>
      <c r="C53" s="604" t="s">
        <v>826</v>
      </c>
      <c r="D53" s="604"/>
      <c r="E53" s="604"/>
      <c r="F53" s="604"/>
      <c r="G53" s="604"/>
      <c r="H53" s="604"/>
      <c r="I53" s="604"/>
      <c r="J53" s="604"/>
      <c r="K53" s="604"/>
      <c r="L53" s="37"/>
    </row>
    <row r="54" spans="1:12" ht="15.75" customHeight="1" x14ac:dyDescent="0.4">
      <c r="A54" s="37"/>
      <c r="B54" s="37"/>
      <c r="C54" s="37"/>
      <c r="D54" s="37"/>
      <c r="E54" s="37"/>
      <c r="F54" s="37"/>
      <c r="G54" s="37"/>
      <c r="H54" s="37"/>
      <c r="I54" s="37"/>
      <c r="J54" s="37"/>
      <c r="K54" s="37"/>
      <c r="L54" s="37"/>
    </row>
    <row r="55" spans="1:12" ht="15.75" customHeight="1" x14ac:dyDescent="0.4">
      <c r="A55" s="37"/>
      <c r="B55" s="37"/>
      <c r="C55" s="37"/>
      <c r="D55" s="37"/>
      <c r="E55" s="37"/>
      <c r="F55" s="37"/>
      <c r="G55" s="37"/>
      <c r="H55" s="37"/>
      <c r="I55" s="37"/>
      <c r="J55" s="37"/>
      <c r="K55" s="37"/>
      <c r="L55" s="37"/>
    </row>
    <row r="56" spans="1:12" ht="15.75" customHeight="1" x14ac:dyDescent="0.4">
      <c r="A56" s="37"/>
      <c r="B56" s="37"/>
      <c r="C56" s="37"/>
      <c r="D56" s="37"/>
      <c r="E56" s="37"/>
      <c r="F56" s="37"/>
      <c r="G56" s="37"/>
      <c r="H56" s="37"/>
      <c r="I56" s="37"/>
      <c r="J56" s="37"/>
      <c r="K56" s="37"/>
      <c r="L56" s="37"/>
    </row>
    <row r="57" spans="1:12" ht="15.75" customHeight="1" x14ac:dyDescent="0.4">
      <c r="A57" s="37"/>
      <c r="B57" s="37"/>
      <c r="D57" s="37"/>
      <c r="E57" s="37"/>
      <c r="F57" s="37"/>
      <c r="G57" s="37"/>
      <c r="H57" s="37"/>
      <c r="I57" s="37"/>
      <c r="J57" s="37"/>
      <c r="K57" s="37"/>
      <c r="L57" s="37"/>
    </row>
    <row r="58" spans="1:12" ht="15.75" customHeight="1" x14ac:dyDescent="0.4">
      <c r="A58" s="37"/>
      <c r="B58" s="37"/>
      <c r="C58" s="37"/>
      <c r="D58" s="37"/>
      <c r="E58" s="37"/>
      <c r="F58" s="37"/>
      <c r="G58" s="37"/>
      <c r="H58" s="37"/>
      <c r="I58" s="37"/>
      <c r="J58" s="37"/>
      <c r="K58" s="37"/>
      <c r="L58" s="37"/>
    </row>
    <row r="59" spans="1:12" ht="15.75" customHeight="1" x14ac:dyDescent="0.4">
      <c r="A59" s="37"/>
      <c r="B59" s="37"/>
      <c r="C59" s="37"/>
      <c r="D59" s="37"/>
      <c r="E59" s="37"/>
      <c r="F59" s="37"/>
      <c r="G59" s="37"/>
      <c r="H59" s="37"/>
      <c r="I59" s="37"/>
      <c r="J59" s="37"/>
      <c r="K59" s="37"/>
      <c r="L59" s="37"/>
    </row>
    <row r="60" spans="1:12" ht="15.75" customHeight="1" x14ac:dyDescent="0.4">
      <c r="A60" s="37"/>
      <c r="B60" s="37"/>
      <c r="C60" s="37"/>
      <c r="D60" s="37"/>
      <c r="E60" s="37"/>
      <c r="F60" s="37"/>
      <c r="G60" s="37"/>
      <c r="H60" s="37"/>
      <c r="I60" s="37"/>
      <c r="J60" s="37"/>
      <c r="K60" s="37"/>
      <c r="L60" s="37"/>
    </row>
  </sheetData>
  <mergeCells count="64">
    <mergeCell ref="C52:K52"/>
    <mergeCell ref="C53:K53"/>
    <mergeCell ref="C43:F43"/>
    <mergeCell ref="C44:I44"/>
    <mergeCell ref="C36:F36"/>
    <mergeCell ref="C37:F37"/>
    <mergeCell ref="C38:F38"/>
    <mergeCell ref="C40:F40"/>
    <mergeCell ref="C39:F39"/>
    <mergeCell ref="C41:F41"/>
    <mergeCell ref="C42:F42"/>
    <mergeCell ref="C50:K50"/>
    <mergeCell ref="G36:I43"/>
    <mergeCell ref="C46:I46"/>
    <mergeCell ref="C33:I33"/>
    <mergeCell ref="C34:I34"/>
    <mergeCell ref="C35:I35"/>
    <mergeCell ref="C26:C27"/>
    <mergeCell ref="D26:E27"/>
    <mergeCell ref="G26:H27"/>
    <mergeCell ref="I26:I27"/>
    <mergeCell ref="C28:C29"/>
    <mergeCell ref="D28:E29"/>
    <mergeCell ref="G28:H29"/>
    <mergeCell ref="I28:I29"/>
    <mergeCell ref="C32:I32"/>
    <mergeCell ref="C31:I31"/>
    <mergeCell ref="D12:G12"/>
    <mergeCell ref="D8:E8"/>
    <mergeCell ref="D11:G11"/>
    <mergeCell ref="H11:I11"/>
    <mergeCell ref="C9:G9"/>
    <mergeCell ref="H9:I9"/>
    <mergeCell ref="D15:E15"/>
    <mergeCell ref="H15:I15"/>
    <mergeCell ref="D16:G16"/>
    <mergeCell ref="H16:I16"/>
    <mergeCell ref="D13:G13"/>
    <mergeCell ref="H13:I13"/>
    <mergeCell ref="D14:G14"/>
    <mergeCell ref="H14:I14"/>
    <mergeCell ref="H18:I18"/>
    <mergeCell ref="C20:E20"/>
    <mergeCell ref="F20:F29"/>
    <mergeCell ref="G20:I20"/>
    <mergeCell ref="C21:E22"/>
    <mergeCell ref="G21:I22"/>
    <mergeCell ref="D23:E23"/>
    <mergeCell ref="A1:K1"/>
    <mergeCell ref="A2:A46"/>
    <mergeCell ref="C2:I2"/>
    <mergeCell ref="K2:K47"/>
    <mergeCell ref="C4:I4"/>
    <mergeCell ref="H5:I5"/>
    <mergeCell ref="H6:I6"/>
    <mergeCell ref="D7:E7"/>
    <mergeCell ref="G23:H23"/>
    <mergeCell ref="C24:C25"/>
    <mergeCell ref="D24:E25"/>
    <mergeCell ref="G24:H25"/>
    <mergeCell ref="I24:I25"/>
    <mergeCell ref="D17:G17"/>
    <mergeCell ref="H17:I17"/>
    <mergeCell ref="D18:G18"/>
  </mergeCells>
  <dataValidations count="1">
    <dataValidation allowBlank="1" showInputMessage="1" sqref="D24:E29" xr:uid="{7A6F8159-6568-4754-AE79-2DCE0F6A3E61}"/>
  </dataValidations>
  <pageMargins left="0.7" right="0.7" top="0.75" bottom="0.75" header="0.3" footer="0.3"/>
  <pageSetup scale="41" orientation="portrait" r:id="rId1"/>
  <rowBreaks count="1" manualBreakCount="1">
    <brk id="30" max="16383" man="1"/>
  </rowBreaks>
  <drawing r:id="rId2"/>
  <extLst>
    <ext xmlns:x14="http://schemas.microsoft.com/office/spreadsheetml/2009/9/main" uri="{CCE6A557-97BC-4b89-ADB6-D9C93CAAB3DF}">
      <x14:dataValidations xmlns:xm="http://schemas.microsoft.com/office/excel/2006/main" count="8">
        <x14:dataValidation type="list" allowBlank="1" xr:uid="{62F9C6C7-548E-4829-A273-FDCCD63E1FBF}">
          <x14:formula1>
            <xm:f>'Dropdown menus'!$B$3:$B$68</xm:f>
          </x14:formula1>
          <xm:sqref>F8</xm:sqref>
        </x14:dataValidation>
        <x14:dataValidation type="list" allowBlank="1" xr:uid="{18DCCB13-34F8-46DE-99CC-76C99E60C3F9}">
          <x14:formula1>
            <xm:f>'Dropdown menus'!$A$3:$A$218</xm:f>
          </x14:formula1>
          <xm:sqref>H6</xm:sqref>
        </x14:dataValidation>
        <x14:dataValidation type="list" allowBlank="1" xr:uid="{5C5CD5AA-1A80-48DD-AA67-66D1F700F424}">
          <x14:formula1>
            <xm:f>'Dropdown menus'!$C$3:$C$5</xm:f>
          </x14:formula1>
          <xm:sqref>H8</xm:sqref>
        </x14:dataValidation>
        <x14:dataValidation type="list" allowBlank="1" xr:uid="{2D38AF6E-2419-4964-9156-7381FD154B71}">
          <x14:formula1>
            <xm:f>'Dropdown menus'!$C$9:$C$13</xm:f>
          </x14:formula1>
          <xm:sqref>I8</xm:sqref>
        </x14:dataValidation>
        <x14:dataValidation type="list" allowBlank="1" xr:uid="{BC46A36E-9C55-4422-BE76-2ABE934AB004}">
          <x14:formula1>
            <xm:f>'Dropdown menus'!$C$16:$C$18</xm:f>
          </x14:formula1>
          <xm:sqref>H12</xm:sqref>
        </x14:dataValidation>
        <x14:dataValidation type="list" allowBlank="1" showInputMessage="1" xr:uid="{2886399E-75A9-4F40-8C6E-6F7FA92972AE}">
          <x14:formula1>
            <xm:f>'Dropdown menus'!$C$31:$C$35</xm:f>
          </x14:formula1>
          <xm:sqref>I26:I27</xm:sqref>
        </x14:dataValidation>
        <x14:dataValidation type="list" allowBlank="1" showInputMessage="1" xr:uid="{5F6E8D03-803B-4F3A-8790-7B1377CF7AC5}">
          <x14:formula1>
            <xm:f>'Dropdown menus'!$C$22:$C$27</xm:f>
          </x14:formula1>
          <xm:sqref>I24:I25</xm:sqref>
        </x14:dataValidation>
        <x14:dataValidation type="list" allowBlank="1" showInputMessage="1" xr:uid="{37DD37DE-550B-41A9-834F-0FAD26BBF110}">
          <x14:formula1>
            <xm:f>'Dropdown menus'!$C$39:$C$42</xm:f>
          </x14:formula1>
          <xm:sqref>I28:I29</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4.9989318521683403E-2"/>
    <pageSetUpPr fitToPage="1"/>
  </sheetPr>
  <dimension ref="A1:S99"/>
  <sheetViews>
    <sheetView zoomScale="85" zoomScaleNormal="85" workbookViewId="0">
      <selection activeCell="A3" sqref="A3"/>
    </sheetView>
  </sheetViews>
  <sheetFormatPr defaultColWidth="11.1796875" defaultRowHeight="15" customHeight="1" x14ac:dyDescent="0.4"/>
  <cols>
    <col min="1" max="2" width="4.90625" style="3" customWidth="1"/>
    <col min="3" max="27" width="11" style="3" customWidth="1"/>
    <col min="28" max="16384" width="11.1796875" style="3"/>
  </cols>
  <sheetData>
    <row r="1" spans="1:12" ht="15" customHeight="1" x14ac:dyDescent="0.4">
      <c r="A1" s="18" t="s">
        <v>297</v>
      </c>
      <c r="B1" s="18"/>
    </row>
    <row r="2" spans="1:12" ht="15" customHeight="1" x14ac:dyDescent="0.4">
      <c r="C2" s="1157" t="s">
        <v>795</v>
      </c>
      <c r="D2" s="1158"/>
      <c r="E2" s="1158"/>
      <c r="F2" s="1158"/>
      <c r="G2" s="1158"/>
      <c r="H2" s="1158"/>
      <c r="I2" s="1158"/>
      <c r="J2" s="1158"/>
      <c r="K2" s="1158"/>
      <c r="L2" s="1159"/>
    </row>
    <row r="3" spans="1:12" ht="15" customHeight="1" x14ac:dyDescent="0.4">
      <c r="C3" s="1157" t="s">
        <v>298</v>
      </c>
      <c r="D3" s="1158"/>
      <c r="E3" s="1158"/>
      <c r="F3" s="1158"/>
      <c r="G3" s="1158"/>
      <c r="H3" s="1158"/>
      <c r="I3" s="1158"/>
      <c r="J3" s="1158"/>
      <c r="K3" s="1158"/>
      <c r="L3" s="1159"/>
    </row>
    <row r="4" spans="1:12" ht="15" customHeight="1" x14ac:dyDescent="0.4">
      <c r="C4" s="1157" t="s">
        <v>299</v>
      </c>
      <c r="D4" s="1158"/>
      <c r="E4" s="1158"/>
      <c r="F4" s="1158"/>
      <c r="G4" s="1158"/>
      <c r="H4" s="1158"/>
      <c r="I4" s="1158"/>
      <c r="J4" s="1158"/>
      <c r="K4" s="1158"/>
      <c r="L4" s="1159"/>
    </row>
    <row r="5" spans="1:12" ht="15" customHeight="1" x14ac:dyDescent="0.4">
      <c r="C5" s="1160" t="s">
        <v>300</v>
      </c>
      <c r="D5" s="1158"/>
      <c r="E5" s="1158"/>
      <c r="F5" s="1158"/>
      <c r="G5" s="1158"/>
      <c r="H5" s="1158"/>
      <c r="I5" s="1158"/>
      <c r="J5" s="1158"/>
      <c r="K5" s="1158"/>
      <c r="L5" s="1159"/>
    </row>
    <row r="6" spans="1:12" ht="15" customHeight="1" x14ac:dyDescent="0.4">
      <c r="C6" s="1160" t="s">
        <v>301</v>
      </c>
      <c r="D6" s="1158"/>
      <c r="E6" s="1158"/>
      <c r="F6" s="1158"/>
      <c r="G6" s="1158"/>
      <c r="H6" s="1158"/>
      <c r="I6" s="1158"/>
      <c r="J6" s="1158"/>
      <c r="K6" s="1158"/>
      <c r="L6" s="1159"/>
    </row>
    <row r="8" spans="1:12" ht="15.75" customHeight="1" x14ac:dyDescent="0.4">
      <c r="A8" s="18" t="s">
        <v>302</v>
      </c>
      <c r="B8" s="18"/>
    </row>
    <row r="9" spans="1:12" ht="15.75" customHeight="1" x14ac:dyDescent="0.4">
      <c r="C9" s="3" t="s">
        <v>303</v>
      </c>
    </row>
    <row r="10" spans="1:12" ht="15.75" customHeight="1" x14ac:dyDescent="0.4"/>
    <row r="11" spans="1:12" ht="15" customHeight="1" x14ac:dyDescent="0.4">
      <c r="A11" s="18" t="s">
        <v>304</v>
      </c>
      <c r="B11" s="18"/>
    </row>
    <row r="12" spans="1:12" ht="17.399999999999999" x14ac:dyDescent="0.4">
      <c r="C12" s="3" t="s">
        <v>305</v>
      </c>
    </row>
    <row r="13" spans="1:12" ht="17.399999999999999" x14ac:dyDescent="0.4"/>
    <row r="14" spans="1:12" ht="17.399999999999999" x14ac:dyDescent="0.4"/>
    <row r="15" spans="1:12" ht="17.399999999999999" x14ac:dyDescent="0.4">
      <c r="A15" s="18" t="s">
        <v>306</v>
      </c>
      <c r="B15" s="18"/>
    </row>
    <row r="16" spans="1:12" ht="38.1" customHeight="1" x14ac:dyDescent="0.4">
      <c r="C16" s="3" t="s">
        <v>307</v>
      </c>
    </row>
    <row r="17" spans="1:3" ht="18.45" customHeight="1" x14ac:dyDescent="0.4">
      <c r="C17" s="3" t="s">
        <v>796</v>
      </c>
    </row>
    <row r="19" spans="1:3" ht="17.399999999999999" x14ac:dyDescent="0.4">
      <c r="A19" s="18" t="s">
        <v>308</v>
      </c>
      <c r="B19" s="18"/>
    </row>
    <row r="20" spans="1:3" ht="17.399999999999999" x14ac:dyDescent="0.4">
      <c r="C20" s="3" t="s">
        <v>309</v>
      </c>
    </row>
    <row r="22" spans="1:3" ht="17.399999999999999" x14ac:dyDescent="0.4">
      <c r="A22" s="18" t="s">
        <v>310</v>
      </c>
      <c r="B22" s="18"/>
    </row>
    <row r="23" spans="1:3" ht="17.399999999999999" x14ac:dyDescent="0.4">
      <c r="C23" s="3" t="s">
        <v>311</v>
      </c>
    </row>
    <row r="24" spans="1:3" ht="15" customHeight="1" x14ac:dyDescent="0.4">
      <c r="C24" s="3" t="s">
        <v>312</v>
      </c>
    </row>
    <row r="25" spans="1:3" ht="15" customHeight="1" x14ac:dyDescent="0.4">
      <c r="C25" s="3" t="s">
        <v>797</v>
      </c>
    </row>
    <row r="26" spans="1:3" ht="17.399999999999999" x14ac:dyDescent="0.4">
      <c r="C26" s="3" t="s">
        <v>313</v>
      </c>
    </row>
    <row r="27" spans="1:3" ht="17.399999999999999" x14ac:dyDescent="0.4">
      <c r="C27" s="3" t="s">
        <v>314</v>
      </c>
    </row>
    <row r="28" spans="1:3" ht="17.399999999999999" x14ac:dyDescent="0.4"/>
    <row r="29" spans="1:3" ht="15" customHeight="1" x14ac:dyDescent="0.4">
      <c r="A29" s="18" t="s">
        <v>365</v>
      </c>
      <c r="B29" s="18"/>
    </row>
    <row r="30" spans="1:3" ht="17.399999999999999" x14ac:dyDescent="0.4">
      <c r="C30" s="3" t="s">
        <v>362</v>
      </c>
    </row>
    <row r="31" spans="1:3" ht="17.399999999999999" x14ac:dyDescent="0.4">
      <c r="C31" s="3" t="s">
        <v>363</v>
      </c>
    </row>
    <row r="32" spans="1:3" ht="17.399999999999999" x14ac:dyDescent="0.4">
      <c r="C32" s="3" t="s">
        <v>364</v>
      </c>
    </row>
    <row r="33" ht="2.85" customHeight="1" x14ac:dyDescent="0.4"/>
    <row r="34" ht="15" hidden="1" customHeight="1" x14ac:dyDescent="0.4"/>
    <row r="35" ht="15" hidden="1" customHeight="1" x14ac:dyDescent="0.4"/>
    <row r="36" ht="15" hidden="1" customHeight="1" x14ac:dyDescent="0.4"/>
    <row r="37" ht="15" hidden="1" customHeight="1" x14ac:dyDescent="0.4"/>
    <row r="38" ht="15" hidden="1" customHeight="1" x14ac:dyDescent="0.4"/>
    <row r="39" ht="15" hidden="1" customHeight="1" x14ac:dyDescent="0.4"/>
    <row r="40" ht="15" hidden="1" customHeight="1" x14ac:dyDescent="0.4"/>
    <row r="41" ht="15" hidden="1" customHeight="1" x14ac:dyDescent="0.4"/>
    <row r="42" ht="15" hidden="1" customHeight="1" x14ac:dyDescent="0.4"/>
    <row r="43" ht="15" hidden="1" customHeight="1" x14ac:dyDescent="0.4"/>
    <row r="44" ht="15" hidden="1" customHeight="1" x14ac:dyDescent="0.4"/>
    <row r="45" ht="15" hidden="1" customHeight="1" x14ac:dyDescent="0.4"/>
    <row r="46" ht="15" hidden="1" customHeight="1" x14ac:dyDescent="0.4"/>
    <row r="47" ht="15" hidden="1" customHeight="1" x14ac:dyDescent="0.4"/>
    <row r="48" ht="15" hidden="1" customHeight="1" x14ac:dyDescent="0.4"/>
    <row r="50" spans="1:19" ht="15" customHeight="1" x14ac:dyDescent="0.4">
      <c r="A50" s="18" t="s">
        <v>527</v>
      </c>
      <c r="B50" s="18"/>
    </row>
    <row r="51" spans="1:19" ht="15" customHeight="1" x14ac:dyDescent="0.4">
      <c r="C51" s="3" t="s">
        <v>528</v>
      </c>
    </row>
    <row r="53" spans="1:19" ht="15" customHeight="1" x14ac:dyDescent="0.4">
      <c r="A53" s="126" t="s">
        <v>829</v>
      </c>
      <c r="B53" s="126"/>
    </row>
    <row r="54" spans="1:19" ht="15" customHeight="1" x14ac:dyDescent="0.4">
      <c r="B54" s="26">
        <v>1</v>
      </c>
      <c r="C54" s="3" t="s">
        <v>831</v>
      </c>
    </row>
    <row r="55" spans="1:19" ht="15.75" customHeight="1" x14ac:dyDescent="0.4">
      <c r="B55" s="26">
        <v>2</v>
      </c>
      <c r="C55" s="3" t="s">
        <v>832</v>
      </c>
    </row>
    <row r="56" spans="1:19" ht="15.75" customHeight="1" x14ac:dyDescent="0.4">
      <c r="B56" s="26">
        <v>3</v>
      </c>
      <c r="C56" s="3" t="s">
        <v>833</v>
      </c>
    </row>
    <row r="57" spans="1:19" ht="17.399999999999999" x14ac:dyDescent="0.4">
      <c r="B57" s="26">
        <v>4</v>
      </c>
      <c r="C57" s="3" t="s">
        <v>834</v>
      </c>
    </row>
    <row r="58" spans="1:19" ht="17.399999999999999" x14ac:dyDescent="0.4">
      <c r="A58" s="41"/>
      <c r="B58" s="26">
        <v>5</v>
      </c>
      <c r="C58" s="41" t="s">
        <v>835</v>
      </c>
      <c r="D58" s="41"/>
      <c r="E58" s="41"/>
      <c r="F58" s="41"/>
      <c r="G58" s="41"/>
      <c r="H58" s="41"/>
      <c r="I58" s="76"/>
      <c r="J58" s="41"/>
      <c r="K58" s="37"/>
      <c r="L58" s="37"/>
      <c r="M58" s="37"/>
      <c r="N58" s="37"/>
      <c r="O58" s="37"/>
      <c r="P58" s="37"/>
      <c r="Q58" s="37"/>
      <c r="R58" s="37"/>
      <c r="S58" s="37"/>
    </row>
    <row r="59" spans="1:19" ht="17.399999999999999" x14ac:dyDescent="0.4">
      <c r="A59" s="41"/>
      <c r="B59" s="26">
        <v>6</v>
      </c>
      <c r="C59" s="41" t="s">
        <v>836</v>
      </c>
      <c r="D59" s="41"/>
      <c r="E59" s="41"/>
      <c r="F59" s="41"/>
      <c r="G59" s="41"/>
      <c r="H59" s="41"/>
      <c r="I59" s="76"/>
      <c r="J59" s="41"/>
      <c r="K59" s="37"/>
      <c r="L59" s="37"/>
      <c r="M59" s="37"/>
      <c r="N59" s="37"/>
      <c r="O59" s="37"/>
      <c r="P59" s="37"/>
      <c r="Q59" s="37"/>
      <c r="R59" s="37"/>
      <c r="S59" s="37"/>
    </row>
    <row r="60" spans="1:19" ht="17.399999999999999" x14ac:dyDescent="0.4">
      <c r="A60" s="41"/>
      <c r="B60" s="26">
        <v>7</v>
      </c>
      <c r="C60" s="41" t="s">
        <v>837</v>
      </c>
      <c r="D60" s="41"/>
      <c r="E60" s="41"/>
      <c r="F60" s="41"/>
      <c r="G60" s="41"/>
      <c r="H60" s="41"/>
      <c r="I60" s="76"/>
      <c r="J60" s="41"/>
      <c r="K60" s="37"/>
      <c r="L60" s="37"/>
      <c r="M60" s="37"/>
      <c r="N60" s="37"/>
      <c r="O60" s="37"/>
      <c r="P60" s="37"/>
      <c r="Q60" s="37"/>
      <c r="R60" s="37"/>
      <c r="S60" s="37"/>
    </row>
    <row r="61" spans="1:19" ht="17.399999999999999" x14ac:dyDescent="0.4">
      <c r="A61" s="41"/>
      <c r="B61" s="26">
        <v>8</v>
      </c>
      <c r="C61" s="41" t="s">
        <v>838</v>
      </c>
      <c r="D61" s="41"/>
      <c r="E61" s="41"/>
      <c r="F61" s="41"/>
      <c r="G61" s="41"/>
      <c r="H61" s="41"/>
      <c r="I61" s="76"/>
      <c r="J61" s="41"/>
      <c r="K61" s="37"/>
      <c r="L61" s="37"/>
      <c r="M61" s="37"/>
      <c r="N61" s="37"/>
      <c r="O61" s="37"/>
      <c r="P61" s="37"/>
      <c r="Q61" s="37"/>
      <c r="R61" s="37"/>
      <c r="S61" s="37"/>
    </row>
    <row r="62" spans="1:19" ht="15" customHeight="1" x14ac:dyDescent="0.4">
      <c r="B62" s="26">
        <v>9</v>
      </c>
      <c r="C62" s="41" t="s">
        <v>839</v>
      </c>
    </row>
    <row r="63" spans="1:19" ht="15" customHeight="1" x14ac:dyDescent="0.4">
      <c r="B63" s="26">
        <v>10</v>
      </c>
      <c r="C63" s="3" t="s">
        <v>840</v>
      </c>
    </row>
    <row r="64" spans="1:19" ht="15" customHeight="1" x14ac:dyDescent="0.4">
      <c r="B64" s="26">
        <v>11</v>
      </c>
      <c r="C64" s="3" t="s">
        <v>841</v>
      </c>
    </row>
    <row r="65" spans="2:3" ht="15" customHeight="1" x14ac:dyDescent="0.4">
      <c r="B65" s="26">
        <v>12</v>
      </c>
      <c r="C65" s="3" t="s">
        <v>842</v>
      </c>
    </row>
    <row r="66" spans="2:3" ht="15" customHeight="1" x14ac:dyDescent="0.4">
      <c r="B66" s="26">
        <v>13</v>
      </c>
      <c r="C66" s="3" t="s">
        <v>843</v>
      </c>
    </row>
    <row r="67" spans="2:3" ht="15" customHeight="1" x14ac:dyDescent="0.4">
      <c r="B67" s="26">
        <v>14</v>
      </c>
      <c r="C67" s="3" t="s">
        <v>844</v>
      </c>
    </row>
    <row r="68" spans="2:3" ht="15" customHeight="1" x14ac:dyDescent="0.4">
      <c r="B68" s="26">
        <v>15</v>
      </c>
      <c r="C68" s="3" t="s">
        <v>845</v>
      </c>
    </row>
    <row r="69" spans="2:3" ht="15" customHeight="1" x14ac:dyDescent="0.4">
      <c r="B69" s="26">
        <v>16</v>
      </c>
      <c r="C69" s="3" t="s">
        <v>846</v>
      </c>
    </row>
    <row r="70" spans="2:3" ht="15" customHeight="1" x14ac:dyDescent="0.4">
      <c r="B70" s="26">
        <v>17</v>
      </c>
      <c r="C70" s="3" t="s">
        <v>847</v>
      </c>
    </row>
    <row r="71" spans="2:3" ht="15" customHeight="1" x14ac:dyDescent="0.4">
      <c r="B71" s="26">
        <v>18</v>
      </c>
      <c r="C71" s="3" t="s">
        <v>848</v>
      </c>
    </row>
    <row r="72" spans="2:3" ht="15.6" customHeight="1" x14ac:dyDescent="0.4">
      <c r="B72" s="26">
        <v>19</v>
      </c>
      <c r="C72" s="3" t="s">
        <v>849</v>
      </c>
    </row>
    <row r="73" spans="2:3" ht="15.6" customHeight="1" x14ac:dyDescent="0.4">
      <c r="B73" s="26">
        <v>20</v>
      </c>
      <c r="C73" s="3" t="s">
        <v>830</v>
      </c>
    </row>
    <row r="74" spans="2:3" ht="15.6" customHeight="1" x14ac:dyDescent="0.4">
      <c r="B74" s="26">
        <v>21</v>
      </c>
      <c r="C74" s="3" t="s">
        <v>850</v>
      </c>
    </row>
    <row r="75" spans="2:3" ht="15.6" customHeight="1" x14ac:dyDescent="0.4">
      <c r="B75" s="26">
        <v>22</v>
      </c>
      <c r="C75" s="3" t="s">
        <v>851</v>
      </c>
    </row>
    <row r="76" spans="2:3" ht="15.6" customHeight="1" x14ac:dyDescent="0.4">
      <c r="B76" s="26">
        <v>23</v>
      </c>
      <c r="C76" s="3" t="s">
        <v>852</v>
      </c>
    </row>
    <row r="77" spans="2:3" ht="15" customHeight="1" x14ac:dyDescent="0.4">
      <c r="B77" s="26">
        <v>24</v>
      </c>
      <c r="C77" s="3" t="s">
        <v>853</v>
      </c>
    </row>
    <row r="78" spans="2:3" ht="15" customHeight="1" x14ac:dyDescent="0.4">
      <c r="B78" s="26">
        <v>25</v>
      </c>
      <c r="C78" s="3" t="s">
        <v>854</v>
      </c>
    </row>
    <row r="79" spans="2:3" ht="15" customHeight="1" x14ac:dyDescent="0.4">
      <c r="B79" s="26">
        <v>26</v>
      </c>
      <c r="C79" s="3" t="s">
        <v>855</v>
      </c>
    </row>
    <row r="80" spans="2:3" ht="15" customHeight="1" x14ac:dyDescent="0.4">
      <c r="B80" s="26">
        <v>27</v>
      </c>
      <c r="C80" s="3" t="s">
        <v>856</v>
      </c>
    </row>
    <row r="81" spans="2:3" ht="15" customHeight="1" x14ac:dyDescent="0.4">
      <c r="B81" s="26">
        <v>28</v>
      </c>
      <c r="C81" s="3" t="s">
        <v>857</v>
      </c>
    </row>
    <row r="82" spans="2:3" ht="15" customHeight="1" x14ac:dyDescent="0.4">
      <c r="B82" s="26">
        <v>29</v>
      </c>
      <c r="C82" s="3" t="s">
        <v>858</v>
      </c>
    </row>
    <row r="83" spans="2:3" ht="18" customHeight="1" x14ac:dyDescent="0.4">
      <c r="B83" s="26">
        <v>30</v>
      </c>
      <c r="C83" s="3" t="s">
        <v>859</v>
      </c>
    </row>
    <row r="84" spans="2:3" ht="15" customHeight="1" x14ac:dyDescent="0.4">
      <c r="B84" s="26">
        <v>31</v>
      </c>
      <c r="C84" s="3" t="s">
        <v>860</v>
      </c>
    </row>
    <row r="85" spans="2:3" ht="18.600000000000001" customHeight="1" x14ac:dyDescent="0.4">
      <c r="B85" s="26">
        <v>32</v>
      </c>
      <c r="C85" s="3" t="s">
        <v>861</v>
      </c>
    </row>
    <row r="86" spans="2:3" ht="18.600000000000001" customHeight="1" x14ac:dyDescent="0.4">
      <c r="B86" s="26">
        <v>33</v>
      </c>
      <c r="C86" s="3" t="s">
        <v>862</v>
      </c>
    </row>
    <row r="87" spans="2:3" ht="15" customHeight="1" x14ac:dyDescent="0.4">
      <c r="B87" s="26">
        <v>34</v>
      </c>
      <c r="C87" s="3" t="s">
        <v>863</v>
      </c>
    </row>
    <row r="88" spans="2:3" ht="16.8" customHeight="1" x14ac:dyDescent="0.4">
      <c r="B88" s="26">
        <v>35</v>
      </c>
      <c r="C88" s="3" t="s">
        <v>864</v>
      </c>
    </row>
    <row r="89" spans="2:3" ht="15" customHeight="1" x14ac:dyDescent="0.4">
      <c r="B89" s="26">
        <v>36</v>
      </c>
      <c r="C89" s="3" t="s">
        <v>865</v>
      </c>
    </row>
    <row r="90" spans="2:3" ht="15" customHeight="1" x14ac:dyDescent="0.4">
      <c r="B90" s="26">
        <v>37</v>
      </c>
      <c r="C90" s="3" t="s">
        <v>866</v>
      </c>
    </row>
    <row r="91" spans="2:3" ht="15" customHeight="1" x14ac:dyDescent="0.4">
      <c r="B91" s="26">
        <v>38</v>
      </c>
      <c r="C91" s="3" t="s">
        <v>867</v>
      </c>
    </row>
    <row r="92" spans="2:3" ht="15" customHeight="1" x14ac:dyDescent="0.4">
      <c r="B92" s="26">
        <v>39</v>
      </c>
      <c r="C92" s="3" t="s">
        <v>868</v>
      </c>
    </row>
    <row r="93" spans="2:3" ht="15" customHeight="1" x14ac:dyDescent="0.4">
      <c r="B93" s="26">
        <v>40</v>
      </c>
      <c r="C93" s="3" t="s">
        <v>869</v>
      </c>
    </row>
    <row r="94" spans="2:3" ht="15" customHeight="1" x14ac:dyDescent="0.4">
      <c r="B94" s="26">
        <v>41</v>
      </c>
      <c r="C94" s="3" t="s">
        <v>870</v>
      </c>
    </row>
    <row r="95" spans="2:3" ht="15" customHeight="1" x14ac:dyDescent="0.4">
      <c r="B95" s="26">
        <v>42</v>
      </c>
      <c r="C95" s="3" t="s">
        <v>871</v>
      </c>
    </row>
    <row r="96" spans="2:3" ht="15" customHeight="1" x14ac:dyDescent="0.4">
      <c r="B96" s="26">
        <v>43</v>
      </c>
      <c r="C96" s="3" t="s">
        <v>872</v>
      </c>
    </row>
    <row r="98" spans="1:18" ht="15" customHeight="1" x14ac:dyDescent="0.4">
      <c r="A98" s="18" t="s">
        <v>884</v>
      </c>
    </row>
    <row r="99" spans="1:18" ht="15" customHeight="1" x14ac:dyDescent="0.4">
      <c r="B99" s="39">
        <v>1</v>
      </c>
      <c r="C99" s="620" t="s">
        <v>886</v>
      </c>
      <c r="D99" s="620"/>
      <c r="E99" s="620"/>
      <c r="F99" s="620"/>
      <c r="G99" s="620"/>
      <c r="H99" s="620"/>
      <c r="I99" s="620"/>
      <c r="J99" s="620"/>
      <c r="K99" s="620"/>
      <c r="L99" s="620"/>
      <c r="M99" s="620"/>
      <c r="N99" s="620"/>
      <c r="O99" s="620"/>
      <c r="P99" s="620"/>
      <c r="Q99" s="620"/>
      <c r="R99" s="620"/>
    </row>
  </sheetData>
  <mergeCells count="6">
    <mergeCell ref="C99:R99"/>
    <mergeCell ref="C2:L2"/>
    <mergeCell ref="C3:L3"/>
    <mergeCell ref="C4:L4"/>
    <mergeCell ref="C5:L5"/>
    <mergeCell ref="C6:L6"/>
  </mergeCells>
  <pageMargins left="0.75" right="0.75" top="1" bottom="1" header="0" footer="0"/>
  <pageSetup scale="51" fitToWidth="2"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FEBDE-F073-4A07-9B2C-BC69E5267F8A}">
  <sheetPr>
    <tabColor theme="0" tint="-4.9989318521683403E-2"/>
    <pageSetUpPr fitToPage="1"/>
  </sheetPr>
  <dimension ref="A1:Q219"/>
  <sheetViews>
    <sheetView topLeftCell="A24" zoomScale="120" zoomScaleNormal="120" workbookViewId="0">
      <selection activeCell="C32" sqref="C32"/>
    </sheetView>
  </sheetViews>
  <sheetFormatPr defaultRowHeight="13.2" x14ac:dyDescent="0.25"/>
  <cols>
    <col min="1" max="1" width="18" style="355" customWidth="1"/>
    <col min="2" max="2" width="18.08984375" style="355" customWidth="1"/>
    <col min="3" max="3" width="25" style="355" customWidth="1"/>
    <col min="4" max="4" width="17.90625" style="355" customWidth="1"/>
    <col min="5" max="10" width="25.08984375" style="355" customWidth="1"/>
    <col min="11" max="11" width="20.90625" style="355" bestFit="1" customWidth="1"/>
    <col min="12" max="12" width="11.54296875" style="355" customWidth="1"/>
    <col min="13" max="14" width="8.7265625" style="355"/>
    <col min="15" max="15" width="10.90625" style="355" customWidth="1"/>
    <col min="16" max="16" width="20.453125" style="355" customWidth="1"/>
    <col min="17" max="17" width="8.7265625" style="355"/>
    <col min="18" max="18" width="17.7265625" style="355" customWidth="1"/>
    <col min="19" max="19" width="19" style="355" customWidth="1"/>
    <col min="20" max="16384" width="8.7265625" style="355"/>
  </cols>
  <sheetData>
    <row r="1" spans="1:16" x14ac:dyDescent="0.25">
      <c r="A1" s="1161" t="s">
        <v>691</v>
      </c>
      <c r="B1" s="1161"/>
      <c r="C1" s="1161"/>
      <c r="D1" s="361" t="s">
        <v>667</v>
      </c>
      <c r="E1" s="362" t="s">
        <v>752</v>
      </c>
      <c r="F1" s="362" t="s">
        <v>751</v>
      </c>
      <c r="G1" s="364" t="s">
        <v>697</v>
      </c>
      <c r="H1" s="365" t="s">
        <v>668</v>
      </c>
      <c r="I1" s="368" t="s">
        <v>669</v>
      </c>
      <c r="J1" s="370" t="s">
        <v>670</v>
      </c>
    </row>
    <row r="2" spans="1:16" ht="17.399999999999999" x14ac:dyDescent="0.4">
      <c r="A2" s="356" t="s">
        <v>13</v>
      </c>
      <c r="B2" s="356" t="s">
        <v>315</v>
      </c>
      <c r="C2" s="24" t="s">
        <v>511</v>
      </c>
      <c r="D2" s="18" t="s">
        <v>693</v>
      </c>
      <c r="E2" s="24" t="s">
        <v>709</v>
      </c>
      <c r="F2" s="24" t="s">
        <v>344</v>
      </c>
      <c r="G2" s="24" t="s">
        <v>476</v>
      </c>
      <c r="H2" s="24" t="s">
        <v>445</v>
      </c>
      <c r="I2" s="18" t="s">
        <v>700</v>
      </c>
      <c r="J2" s="371" t="s">
        <v>707</v>
      </c>
      <c r="K2" s="2"/>
      <c r="L2" s="58"/>
      <c r="M2" s="2"/>
      <c r="N2" s="2"/>
      <c r="O2" s="2"/>
      <c r="P2" s="2"/>
    </row>
    <row r="3" spans="1:16" ht="17.399999999999999" x14ac:dyDescent="0.4">
      <c r="A3" s="58" t="s">
        <v>554</v>
      </c>
      <c r="B3" s="58" t="s">
        <v>554</v>
      </c>
      <c r="C3" s="58" t="s">
        <v>554</v>
      </c>
      <c r="D3" s="41" t="s">
        <v>554</v>
      </c>
      <c r="E3" s="58" t="s">
        <v>554</v>
      </c>
      <c r="F3" s="353" t="s">
        <v>554</v>
      </c>
      <c r="G3" s="58" t="s">
        <v>554</v>
      </c>
      <c r="H3" s="58" t="s">
        <v>554</v>
      </c>
      <c r="I3" s="41" t="s">
        <v>554</v>
      </c>
      <c r="J3" s="41" t="s">
        <v>554</v>
      </c>
      <c r="K3" s="58"/>
      <c r="L3" s="58"/>
      <c r="M3" s="2"/>
      <c r="N3" s="58"/>
      <c r="O3" s="2"/>
      <c r="P3" s="2"/>
    </row>
    <row r="4" spans="1:16" ht="17.399999999999999" x14ac:dyDescent="0.4">
      <c r="A4" s="2" t="s">
        <v>1</v>
      </c>
      <c r="B4" s="2" t="s">
        <v>4</v>
      </c>
      <c r="C4" s="58" t="s">
        <v>513</v>
      </c>
      <c r="D4" s="3" t="s">
        <v>3</v>
      </c>
      <c r="E4" s="110" t="s">
        <v>283</v>
      </c>
      <c r="F4" s="2" t="s">
        <v>353</v>
      </c>
      <c r="G4" s="2" t="s">
        <v>488</v>
      </c>
      <c r="H4" s="58" t="s">
        <v>604</v>
      </c>
      <c r="I4" s="3" t="s">
        <v>3</v>
      </c>
      <c r="J4" s="3" t="s">
        <v>3</v>
      </c>
      <c r="K4" s="2"/>
      <c r="L4" s="2"/>
      <c r="M4" s="2"/>
      <c r="N4" s="2"/>
      <c r="O4" s="2"/>
      <c r="P4" s="2"/>
    </row>
    <row r="5" spans="1:16" ht="17.399999999999999" x14ac:dyDescent="0.4">
      <c r="A5" s="2" t="s">
        <v>5</v>
      </c>
      <c r="B5" s="2" t="s">
        <v>0</v>
      </c>
      <c r="C5" s="58" t="s">
        <v>512</v>
      </c>
      <c r="D5" s="3" t="s">
        <v>6</v>
      </c>
      <c r="E5" s="110" t="s">
        <v>285</v>
      </c>
      <c r="F5" s="2" t="s">
        <v>347</v>
      </c>
      <c r="G5" s="2" t="s">
        <v>483</v>
      </c>
      <c r="H5" s="2" t="s">
        <v>477</v>
      </c>
      <c r="I5" s="3" t="s">
        <v>278</v>
      </c>
      <c r="J5" s="3" t="s">
        <v>6</v>
      </c>
      <c r="K5" s="2"/>
      <c r="L5" s="2"/>
      <c r="M5" s="2"/>
      <c r="N5" s="2"/>
      <c r="O5" s="2"/>
      <c r="P5" s="2"/>
    </row>
    <row r="6" spans="1:16" ht="17.399999999999999" x14ac:dyDescent="0.4">
      <c r="A6" s="2" t="s">
        <v>8</v>
      </c>
      <c r="B6" s="2" t="s">
        <v>16</v>
      </c>
      <c r="C6" s="58"/>
      <c r="D6"/>
      <c r="E6" s="110" t="s">
        <v>372</v>
      </c>
      <c r="G6" s="2" t="s">
        <v>484</v>
      </c>
      <c r="H6" s="2" t="s">
        <v>478</v>
      </c>
      <c r="I6" s="3"/>
      <c r="J6" s="3"/>
      <c r="K6" s="2"/>
      <c r="M6" s="2"/>
      <c r="N6" s="2"/>
      <c r="O6" s="2"/>
      <c r="P6" s="2"/>
    </row>
    <row r="7" spans="1:16" ht="17.399999999999999" x14ac:dyDescent="0.4">
      <c r="A7" s="2" t="s">
        <v>15</v>
      </c>
      <c r="B7" s="2" t="s">
        <v>7</v>
      </c>
      <c r="E7" s="110" t="s">
        <v>467</v>
      </c>
      <c r="G7" s="2" t="s">
        <v>485</v>
      </c>
      <c r="H7" s="2" t="s">
        <v>479</v>
      </c>
      <c r="I7" s="18" t="s">
        <v>701</v>
      </c>
      <c r="J7" s="3"/>
      <c r="K7" s="2"/>
      <c r="M7" s="2"/>
      <c r="N7" s="2"/>
      <c r="O7" s="2"/>
      <c r="P7" s="2"/>
    </row>
    <row r="8" spans="1:16" ht="17.399999999999999" x14ac:dyDescent="0.4">
      <c r="A8" s="2" t="s">
        <v>17</v>
      </c>
      <c r="B8" s="2" t="s">
        <v>14</v>
      </c>
      <c r="C8" s="24" t="s">
        <v>326</v>
      </c>
      <c r="E8" s="2"/>
      <c r="F8" s="24" t="s">
        <v>753</v>
      </c>
      <c r="G8" s="2" t="s">
        <v>486</v>
      </c>
      <c r="H8" s="2" t="s">
        <v>480</v>
      </c>
      <c r="I8" s="41" t="s">
        <v>554</v>
      </c>
      <c r="J8" s="18" t="s">
        <v>708</v>
      </c>
      <c r="K8" s="2"/>
      <c r="M8" s="2"/>
      <c r="N8" s="2"/>
      <c r="O8" s="2"/>
      <c r="P8" s="2"/>
    </row>
    <row r="9" spans="1:16" ht="17.399999999999999" x14ac:dyDescent="0.4">
      <c r="A9" s="2" t="s">
        <v>19</v>
      </c>
      <c r="B9" s="2" t="s">
        <v>18</v>
      </c>
      <c r="C9" s="58" t="s">
        <v>554</v>
      </c>
      <c r="E9" s="2"/>
      <c r="F9" s="58" t="s">
        <v>554</v>
      </c>
      <c r="G9" s="2" t="s">
        <v>487</v>
      </c>
      <c r="H9" s="2" t="s">
        <v>481</v>
      </c>
      <c r="I9" s="3" t="s">
        <v>3</v>
      </c>
      <c r="J9" s="41" t="s">
        <v>554</v>
      </c>
      <c r="K9" s="2"/>
      <c r="M9" s="2"/>
      <c r="N9" s="2"/>
      <c r="O9" s="2"/>
      <c r="P9" s="2"/>
    </row>
    <row r="10" spans="1:16" ht="17.399999999999999" x14ac:dyDescent="0.4">
      <c r="A10" s="2" t="s">
        <v>21</v>
      </c>
      <c r="B10" s="2" t="s">
        <v>20</v>
      </c>
      <c r="C10" s="2" t="s">
        <v>373</v>
      </c>
      <c r="E10" s="24" t="s">
        <v>407</v>
      </c>
      <c r="F10" s="110" t="s">
        <v>754</v>
      </c>
      <c r="G10" s="2"/>
      <c r="H10" s="2" t="s">
        <v>482</v>
      </c>
      <c r="I10" s="3" t="s">
        <v>278</v>
      </c>
      <c r="J10" s="3" t="s">
        <v>3</v>
      </c>
      <c r="K10" s="2"/>
      <c r="M10" s="2"/>
      <c r="N10" s="2"/>
      <c r="O10" s="2"/>
      <c r="P10" s="2"/>
    </row>
    <row r="11" spans="1:16" ht="17.399999999999999" x14ac:dyDescent="0.4">
      <c r="A11" s="2" t="s">
        <v>22</v>
      </c>
      <c r="B11" s="2" t="s">
        <v>318</v>
      </c>
      <c r="C11" s="2" t="s">
        <v>375</v>
      </c>
      <c r="E11" s="58" t="s">
        <v>554</v>
      </c>
      <c r="F11" s="110" t="s">
        <v>755</v>
      </c>
      <c r="J11" s="3" t="s">
        <v>278</v>
      </c>
      <c r="K11" s="2"/>
      <c r="L11" s="2"/>
      <c r="M11" s="2"/>
      <c r="N11" s="2"/>
      <c r="O11" s="2"/>
      <c r="P11" s="2"/>
    </row>
    <row r="12" spans="1:16" ht="15.6" x14ac:dyDescent="0.35">
      <c r="A12" s="2" t="s">
        <v>24</v>
      </c>
      <c r="B12" s="2" t="s">
        <v>317</v>
      </c>
      <c r="C12" s="2" t="s">
        <v>374</v>
      </c>
      <c r="D12" s="2"/>
      <c r="E12" s="2" t="s">
        <v>413</v>
      </c>
      <c r="F12" s="110"/>
      <c r="G12" s="24" t="s">
        <v>763</v>
      </c>
      <c r="H12" s="352"/>
      <c r="I12" s="352"/>
      <c r="J12" s="352"/>
      <c r="K12" s="2"/>
      <c r="M12" s="2"/>
      <c r="N12" s="2"/>
      <c r="O12" s="2"/>
    </row>
    <row r="13" spans="1:16" ht="15" x14ac:dyDescent="0.35">
      <c r="A13" s="2" t="s">
        <v>25</v>
      </c>
      <c r="B13" s="2" t="s">
        <v>23</v>
      </c>
      <c r="C13" s="2" t="s">
        <v>376</v>
      </c>
      <c r="D13" s="2"/>
      <c r="E13" s="2" t="s">
        <v>408</v>
      </c>
      <c r="F13" s="110"/>
      <c r="G13" s="58" t="s">
        <v>554</v>
      </c>
      <c r="H13" s="24" t="s">
        <v>701</v>
      </c>
      <c r="I13" s="24" t="s">
        <v>702</v>
      </c>
      <c r="J13" s="24"/>
      <c r="K13" s="2"/>
      <c r="M13" s="2"/>
      <c r="N13" s="58"/>
      <c r="O13" s="2"/>
      <c r="P13" s="58"/>
    </row>
    <row r="14" spans="1:16" ht="17.399999999999999" x14ac:dyDescent="0.4">
      <c r="A14" s="2" t="s">
        <v>27</v>
      </c>
      <c r="B14" s="2" t="s">
        <v>319</v>
      </c>
      <c r="D14" s="2"/>
      <c r="E14" s="2" t="s">
        <v>409</v>
      </c>
      <c r="F14" s="24" t="s">
        <v>410</v>
      </c>
      <c r="G14" s="2" t="s">
        <v>448</v>
      </c>
      <c r="H14" s="41" t="s">
        <v>554</v>
      </c>
      <c r="I14" s="2" t="s">
        <v>554</v>
      </c>
      <c r="M14" s="2"/>
      <c r="N14" s="2"/>
      <c r="O14" s="2"/>
    </row>
    <row r="15" spans="1:16" ht="17.399999999999999" x14ac:dyDescent="0.4">
      <c r="A15" s="2" t="s">
        <v>29</v>
      </c>
      <c r="B15" s="2" t="s">
        <v>26</v>
      </c>
      <c r="C15" s="398" t="s">
        <v>734</v>
      </c>
      <c r="D15" s="2"/>
      <c r="E15" s="2" t="s">
        <v>415</v>
      </c>
      <c r="F15" s="58" t="s">
        <v>554</v>
      </c>
      <c r="G15" s="2" t="s">
        <v>761</v>
      </c>
      <c r="H15" s="3" t="s">
        <v>3</v>
      </c>
      <c r="I15" s="2" t="s">
        <v>458</v>
      </c>
      <c r="K15" s="2"/>
      <c r="M15" s="2"/>
      <c r="N15" s="2"/>
      <c r="O15" s="2"/>
    </row>
    <row r="16" spans="1:16" ht="17.399999999999999" x14ac:dyDescent="0.4">
      <c r="A16" s="2" t="s">
        <v>31</v>
      </c>
      <c r="B16" s="2" t="s">
        <v>30</v>
      </c>
      <c r="C16" s="58" t="s">
        <v>554</v>
      </c>
      <c r="D16" s="2"/>
      <c r="E16" s="2" t="s">
        <v>414</v>
      </c>
      <c r="F16" s="2" t="s">
        <v>412</v>
      </c>
      <c r="G16" s="2" t="s">
        <v>762</v>
      </c>
      <c r="H16" s="3" t="s">
        <v>278</v>
      </c>
      <c r="I16" s="2" t="s">
        <v>459</v>
      </c>
      <c r="K16" s="58"/>
      <c r="L16" s="2"/>
      <c r="M16" s="2"/>
      <c r="N16" s="2"/>
      <c r="O16" s="2"/>
    </row>
    <row r="17" spans="1:16" ht="15.6" x14ac:dyDescent="0.35">
      <c r="A17" s="2" t="s">
        <v>32</v>
      </c>
      <c r="B17" s="2" t="s">
        <v>320</v>
      </c>
      <c r="C17" s="355" t="s">
        <v>735</v>
      </c>
      <c r="D17" s="2"/>
      <c r="E17" s="2"/>
      <c r="F17" s="2" t="s">
        <v>411</v>
      </c>
      <c r="G17" s="2"/>
      <c r="H17" s="111"/>
      <c r="I17" s="2" t="s">
        <v>460</v>
      </c>
      <c r="K17" s="2"/>
      <c r="M17" s="2"/>
      <c r="N17" s="2"/>
      <c r="O17" s="2"/>
    </row>
    <row r="18" spans="1:16" ht="17.399999999999999" x14ac:dyDescent="0.4">
      <c r="A18" s="2" t="s">
        <v>34</v>
      </c>
      <c r="B18" s="2" t="s">
        <v>316</v>
      </c>
      <c r="C18" s="355" t="s">
        <v>765</v>
      </c>
      <c r="D18" s="2"/>
      <c r="E18" s="2"/>
      <c r="F18" s="2"/>
      <c r="H18" s="41"/>
      <c r="I18" s="2" t="s">
        <v>461</v>
      </c>
      <c r="J18" s="2"/>
      <c r="K18" s="2"/>
      <c r="M18" s="2"/>
      <c r="N18" s="2"/>
      <c r="O18" s="2"/>
    </row>
    <row r="19" spans="1:16" ht="17.399999999999999" x14ac:dyDescent="0.4">
      <c r="A19" s="2" t="s">
        <v>36</v>
      </c>
      <c r="B19" s="2" t="s">
        <v>28</v>
      </c>
      <c r="D19" s="2"/>
      <c r="E19" s="24" t="s">
        <v>694</v>
      </c>
      <c r="F19" s="2"/>
      <c r="G19" s="352" t="s">
        <v>698</v>
      </c>
      <c r="H19" s="18" t="s">
        <v>700</v>
      </c>
      <c r="I19" s="2"/>
      <c r="J19" s="2"/>
      <c r="K19" s="2"/>
      <c r="M19" s="2"/>
      <c r="N19" s="2"/>
      <c r="O19" s="2"/>
      <c r="P19" s="2"/>
    </row>
    <row r="20" spans="1:16" ht="17.399999999999999" x14ac:dyDescent="0.4">
      <c r="A20" s="2" t="s">
        <v>37</v>
      </c>
      <c r="B20" s="2" t="s">
        <v>321</v>
      </c>
      <c r="D20" s="2"/>
      <c r="E20" s="58" t="s">
        <v>557</v>
      </c>
      <c r="F20" s="352" t="s">
        <v>696</v>
      </c>
      <c r="G20" s="58" t="s">
        <v>554</v>
      </c>
      <c r="H20" s="41" t="s">
        <v>554</v>
      </c>
      <c r="I20" s="352" t="s">
        <v>703</v>
      </c>
      <c r="J20" s="352"/>
      <c r="K20" s="2"/>
      <c r="M20" s="2"/>
      <c r="N20" s="2"/>
      <c r="O20" s="2"/>
      <c r="P20" s="2"/>
    </row>
    <row r="21" spans="1:16" ht="17.399999999999999" x14ac:dyDescent="0.4">
      <c r="A21" s="2" t="s">
        <v>39</v>
      </c>
      <c r="B21" s="2" t="s">
        <v>33</v>
      </c>
      <c r="C21" s="24" t="s">
        <v>501</v>
      </c>
      <c r="D21" s="2"/>
      <c r="E21" s="2" t="s">
        <v>346</v>
      </c>
      <c r="F21" s="353" t="s">
        <v>554</v>
      </c>
      <c r="G21" s="2" t="s">
        <v>284</v>
      </c>
      <c r="H21" s="3" t="s">
        <v>3</v>
      </c>
      <c r="I21" s="2" t="s">
        <v>554</v>
      </c>
      <c r="J21" s="2"/>
      <c r="K21" s="2"/>
      <c r="M21" s="2"/>
      <c r="N21" s="2"/>
      <c r="O21" s="2"/>
      <c r="P21" s="2"/>
    </row>
    <row r="22" spans="1:16" ht="17.399999999999999" x14ac:dyDescent="0.4">
      <c r="A22" s="2" t="s">
        <v>41</v>
      </c>
      <c r="B22" s="2" t="s">
        <v>35</v>
      </c>
      <c r="C22" s="2" t="s">
        <v>554</v>
      </c>
      <c r="D22" s="2"/>
      <c r="E22" s="2" t="s">
        <v>348</v>
      </c>
      <c r="F22" s="111" t="s">
        <v>3</v>
      </c>
      <c r="G22" s="2" t="s">
        <v>286</v>
      </c>
      <c r="H22" s="3" t="s">
        <v>278</v>
      </c>
      <c r="I22" s="2" t="s">
        <v>408</v>
      </c>
      <c r="J22" s="2"/>
      <c r="K22" s="2"/>
      <c r="M22" s="2"/>
      <c r="N22" s="2"/>
      <c r="O22" s="2"/>
      <c r="P22" s="2"/>
    </row>
    <row r="23" spans="1:16" ht="15.6" x14ac:dyDescent="0.35">
      <c r="A23" s="2" t="s">
        <v>44</v>
      </c>
      <c r="B23" s="2" t="s">
        <v>38</v>
      </c>
      <c r="C23" s="2" t="s">
        <v>503</v>
      </c>
      <c r="D23" s="2"/>
      <c r="E23" s="2" t="s">
        <v>349</v>
      </c>
      <c r="F23" s="111" t="s">
        <v>278</v>
      </c>
      <c r="G23" s="2"/>
      <c r="H23" s="2"/>
      <c r="I23" s="2" t="s">
        <v>446</v>
      </c>
      <c r="J23" s="2"/>
      <c r="K23" s="58"/>
      <c r="M23" s="2"/>
      <c r="N23" s="2"/>
      <c r="O23" s="2"/>
      <c r="P23" s="2"/>
    </row>
    <row r="24" spans="1:16" ht="15" x14ac:dyDescent="0.35">
      <c r="A24" s="2" t="s">
        <v>46</v>
      </c>
      <c r="B24" s="2" t="s">
        <v>322</v>
      </c>
      <c r="C24" s="2" t="s">
        <v>579</v>
      </c>
      <c r="D24" s="2"/>
      <c r="E24" s="2" t="s">
        <v>350</v>
      </c>
      <c r="F24" s="2"/>
      <c r="G24" s="2"/>
      <c r="H24" s="2"/>
      <c r="K24" s="58"/>
      <c r="M24" s="2"/>
      <c r="N24" s="2"/>
      <c r="O24" s="2"/>
      <c r="P24" s="2"/>
    </row>
    <row r="25" spans="1:16" ht="17.399999999999999" x14ac:dyDescent="0.4">
      <c r="A25" s="2" t="s">
        <v>47</v>
      </c>
      <c r="B25" s="2" t="s">
        <v>40</v>
      </c>
      <c r="C25" s="2" t="s">
        <v>504</v>
      </c>
      <c r="D25" s="2"/>
      <c r="E25" s="2" t="s">
        <v>351</v>
      </c>
      <c r="F25" s="2"/>
      <c r="G25" s="351" t="s">
        <v>699</v>
      </c>
      <c r="H25" s="24" t="s">
        <v>596</v>
      </c>
      <c r="K25" s="2"/>
      <c r="M25" s="2"/>
      <c r="N25" s="2"/>
      <c r="O25" s="2"/>
      <c r="P25" s="2"/>
    </row>
    <row r="26" spans="1:16" ht="17.399999999999999" x14ac:dyDescent="0.4">
      <c r="A26" s="2" t="s">
        <v>49</v>
      </c>
      <c r="B26" s="2" t="s">
        <v>43</v>
      </c>
      <c r="C26" s="2" t="s">
        <v>580</v>
      </c>
      <c r="D26" s="2"/>
      <c r="E26" s="2" t="s">
        <v>347</v>
      </c>
      <c r="F26" s="18" t="s">
        <v>757</v>
      </c>
      <c r="G26" s="41" t="s">
        <v>554</v>
      </c>
      <c r="H26" s="58" t="s">
        <v>554</v>
      </c>
      <c r="I26" s="369" t="s">
        <v>704</v>
      </c>
      <c r="J26" s="369"/>
      <c r="K26" s="2"/>
      <c r="M26" s="2"/>
      <c r="N26" s="2"/>
      <c r="O26" s="2"/>
      <c r="P26" s="2"/>
    </row>
    <row r="27" spans="1:16" ht="17.399999999999999" x14ac:dyDescent="0.4">
      <c r="A27" s="2" t="s">
        <v>51</v>
      </c>
      <c r="B27" s="2" t="s">
        <v>323</v>
      </c>
      <c r="C27" s="2" t="s">
        <v>413</v>
      </c>
      <c r="D27" s="2"/>
      <c r="F27" s="41" t="s">
        <v>554</v>
      </c>
      <c r="G27" s="3" t="s">
        <v>3</v>
      </c>
      <c r="H27" s="58" t="s">
        <v>706</v>
      </c>
      <c r="I27" s="2" t="s">
        <v>554</v>
      </c>
      <c r="J27" s="2"/>
      <c r="K27" s="2"/>
      <c r="M27" s="2"/>
      <c r="N27" s="2"/>
      <c r="O27" s="2"/>
      <c r="P27" s="2"/>
    </row>
    <row r="28" spans="1:16" ht="17.399999999999999" x14ac:dyDescent="0.4">
      <c r="A28" s="2" t="s">
        <v>53</v>
      </c>
      <c r="B28" s="2" t="s">
        <v>45</v>
      </c>
      <c r="C28" s="2"/>
      <c r="D28" s="2"/>
      <c r="E28" s="2"/>
      <c r="F28" s="41" t="s">
        <v>768</v>
      </c>
      <c r="G28" s="3" t="s">
        <v>278</v>
      </c>
      <c r="H28" s="2" t="s">
        <v>705</v>
      </c>
      <c r="I28" s="2" t="s">
        <v>462</v>
      </c>
      <c r="J28" s="2"/>
      <c r="K28" s="58"/>
      <c r="M28" s="2"/>
      <c r="N28" s="2"/>
      <c r="O28" s="2"/>
      <c r="P28" s="2"/>
    </row>
    <row r="29" spans="1:16" ht="17.399999999999999" x14ac:dyDescent="0.4">
      <c r="A29" s="2" t="s">
        <v>55</v>
      </c>
      <c r="B29" s="2" t="s">
        <v>324</v>
      </c>
      <c r="C29" s="2"/>
      <c r="D29" s="2"/>
      <c r="E29" s="24" t="s">
        <v>695</v>
      </c>
      <c r="F29" s="3" t="s">
        <v>798</v>
      </c>
      <c r="G29" s="3"/>
      <c r="H29" s="437"/>
      <c r="I29" s="2" t="s">
        <v>472</v>
      </c>
      <c r="J29" s="2"/>
      <c r="K29" s="2"/>
      <c r="M29" s="2"/>
      <c r="N29" s="2"/>
      <c r="O29" s="2"/>
      <c r="P29" s="2"/>
    </row>
    <row r="30" spans="1:16" ht="17.399999999999999" x14ac:dyDescent="0.4">
      <c r="A30" s="2" t="s">
        <v>57</v>
      </c>
      <c r="B30" s="2" t="s">
        <v>60</v>
      </c>
      <c r="C30" s="24" t="s">
        <v>494</v>
      </c>
      <c r="D30" s="2"/>
      <c r="E30" s="357" t="s">
        <v>558</v>
      </c>
      <c r="F30" s="41" t="s">
        <v>769</v>
      </c>
      <c r="G30" s="3"/>
      <c r="H30" s="353"/>
      <c r="I30" s="2" t="s">
        <v>446</v>
      </c>
      <c r="J30" s="2"/>
      <c r="K30" s="2"/>
      <c r="M30" s="2"/>
      <c r="N30" s="2"/>
      <c r="O30" s="2"/>
      <c r="P30" s="2"/>
    </row>
    <row r="31" spans="1:16" ht="17.399999999999999" x14ac:dyDescent="0.4">
      <c r="A31" s="2" t="s">
        <v>59</v>
      </c>
      <c r="B31" s="2" t="s">
        <v>62</v>
      </c>
      <c r="C31" s="2" t="s">
        <v>554</v>
      </c>
      <c r="D31" s="2"/>
      <c r="E31" s="2" t="s">
        <v>352</v>
      </c>
      <c r="F31" s="3" t="s">
        <v>799</v>
      </c>
      <c r="G31" s="18" t="s">
        <v>700</v>
      </c>
      <c r="H31" s="367" t="s">
        <v>598</v>
      </c>
      <c r="K31" s="2"/>
      <c r="M31" s="2"/>
      <c r="N31" s="2"/>
      <c r="O31" s="2"/>
      <c r="P31" s="2"/>
    </row>
    <row r="32" spans="1:16" ht="17.399999999999999" x14ac:dyDescent="0.4">
      <c r="A32" s="2" t="s">
        <v>61</v>
      </c>
      <c r="B32" s="2" t="s">
        <v>48</v>
      </c>
      <c r="C32" s="2" t="s">
        <v>643</v>
      </c>
      <c r="D32" s="2"/>
      <c r="E32" s="2" t="s">
        <v>532</v>
      </c>
      <c r="F32" s="2"/>
      <c r="G32" s="41" t="s">
        <v>554</v>
      </c>
      <c r="H32" s="359" t="s">
        <v>554</v>
      </c>
      <c r="K32" s="2"/>
      <c r="M32" s="2"/>
      <c r="N32" s="2"/>
      <c r="O32" s="2"/>
      <c r="P32" s="2"/>
    </row>
    <row r="33" spans="1:17" ht="17.399999999999999" x14ac:dyDescent="0.4">
      <c r="A33" s="2" t="s">
        <v>63</v>
      </c>
      <c r="B33" s="2" t="s">
        <v>52</v>
      </c>
      <c r="C33" s="2" t="s">
        <v>644</v>
      </c>
      <c r="D33" s="2"/>
      <c r="E33" s="2" t="s">
        <v>353</v>
      </c>
      <c r="F33" s="18"/>
      <c r="G33" s="3" t="s">
        <v>3</v>
      </c>
      <c r="H33" s="358" t="s">
        <v>599</v>
      </c>
      <c r="I33" s="402"/>
      <c r="J33" s="24"/>
      <c r="K33" s="58"/>
      <c r="M33" s="2"/>
      <c r="N33" s="2"/>
      <c r="O33" s="2"/>
      <c r="P33" s="2"/>
    </row>
    <row r="34" spans="1:17" ht="17.399999999999999" x14ac:dyDescent="0.4">
      <c r="A34" s="2" t="s">
        <v>64</v>
      </c>
      <c r="B34" s="2" t="s">
        <v>54</v>
      </c>
      <c r="C34" s="2" t="s">
        <v>645</v>
      </c>
      <c r="D34" s="2"/>
      <c r="E34" s="2" t="s">
        <v>354</v>
      </c>
      <c r="F34" s="41"/>
      <c r="G34" s="3" t="s">
        <v>278</v>
      </c>
      <c r="H34" s="358" t="s">
        <v>692</v>
      </c>
      <c r="I34" s="403"/>
      <c r="J34" s="58"/>
      <c r="K34" s="2"/>
      <c r="M34" s="2"/>
      <c r="N34" s="2"/>
      <c r="O34" s="2"/>
      <c r="P34" s="2"/>
    </row>
    <row r="35" spans="1:17" ht="16.2" x14ac:dyDescent="0.35">
      <c r="A35" s="2" t="s">
        <v>66</v>
      </c>
      <c r="B35" s="2" t="s">
        <v>56</v>
      </c>
      <c r="C35" s="2" t="s">
        <v>413</v>
      </c>
      <c r="D35" s="2"/>
      <c r="E35" s="2" t="s">
        <v>355</v>
      </c>
      <c r="G35"/>
      <c r="H35"/>
      <c r="I35" s="404"/>
      <c r="J35" s="2"/>
      <c r="K35" s="2"/>
      <c r="M35" s="2"/>
      <c r="N35" s="2"/>
      <c r="O35" s="2"/>
      <c r="P35" s="2"/>
    </row>
    <row r="36" spans="1:17" ht="15" x14ac:dyDescent="0.35">
      <c r="A36" s="2" t="s">
        <v>68</v>
      </c>
      <c r="B36" s="2" t="s">
        <v>50</v>
      </c>
      <c r="C36" s="2"/>
      <c r="D36" s="2"/>
      <c r="E36" s="2" t="s">
        <v>356</v>
      </c>
      <c r="G36" s="2"/>
      <c r="I36" s="404"/>
      <c r="J36" s="2"/>
      <c r="K36" s="2"/>
      <c r="L36" s="2"/>
      <c r="M36" s="2"/>
      <c r="N36" s="2"/>
      <c r="O36" s="2"/>
    </row>
    <row r="37" spans="1:17" ht="16.2" x14ac:dyDescent="0.35">
      <c r="A37" s="2" t="s">
        <v>70</v>
      </c>
      <c r="B37" s="2" t="s">
        <v>58</v>
      </c>
      <c r="C37" s="2"/>
      <c r="D37" s="2"/>
      <c r="E37" s="2" t="s">
        <v>347</v>
      </c>
      <c r="F37"/>
      <c r="G37" s="2"/>
      <c r="H37" s="367" t="s">
        <v>597</v>
      </c>
      <c r="K37" s="2"/>
      <c r="M37" s="2"/>
      <c r="N37" s="2"/>
      <c r="O37" s="2"/>
    </row>
    <row r="38" spans="1:17" ht="15" x14ac:dyDescent="0.35">
      <c r="A38" s="2" t="s">
        <v>71</v>
      </c>
      <c r="B38" s="2" t="s">
        <v>65</v>
      </c>
      <c r="C38" s="24" t="s">
        <v>496</v>
      </c>
      <c r="D38" s="2"/>
      <c r="E38" s="2"/>
      <c r="F38" s="2"/>
      <c r="G38" s="2"/>
      <c r="H38" s="359" t="s">
        <v>554</v>
      </c>
      <c r="K38" s="2"/>
      <c r="M38" s="2"/>
      <c r="N38" s="2"/>
      <c r="O38" s="2"/>
    </row>
    <row r="39" spans="1:17" ht="15" x14ac:dyDescent="0.35">
      <c r="A39" s="2" t="s">
        <v>73</v>
      </c>
      <c r="B39" s="2" t="s">
        <v>67</v>
      </c>
      <c r="C39" s="2" t="s">
        <v>554</v>
      </c>
      <c r="D39" s="2"/>
      <c r="E39" s="2"/>
      <c r="F39" s="24"/>
      <c r="H39" s="358" t="s">
        <v>600</v>
      </c>
      <c r="K39" s="2"/>
      <c r="N39" s="2"/>
      <c r="O39" s="2"/>
    </row>
    <row r="40" spans="1:17" ht="62.4" x14ac:dyDescent="0.35">
      <c r="A40" s="2" t="s">
        <v>75</v>
      </c>
      <c r="B40" s="2" t="s">
        <v>69</v>
      </c>
      <c r="C40" s="2" t="s">
        <v>499</v>
      </c>
      <c r="D40" s="2"/>
      <c r="E40" s="363" t="s">
        <v>416</v>
      </c>
      <c r="F40" s="357"/>
      <c r="H40" s="358" t="s">
        <v>601</v>
      </c>
      <c r="K40" s="2"/>
      <c r="M40" s="2"/>
      <c r="N40" s="2"/>
      <c r="O40" s="2"/>
      <c r="Q40" s="2"/>
    </row>
    <row r="41" spans="1:17" ht="15.6" x14ac:dyDescent="0.35">
      <c r="A41" s="2" t="s">
        <v>77</v>
      </c>
      <c r="B41" s="2" t="s">
        <v>72</v>
      </c>
      <c r="C41" s="2" t="s">
        <v>500</v>
      </c>
      <c r="D41" s="2"/>
      <c r="E41" s="353" t="s">
        <v>554</v>
      </c>
      <c r="F41" s="2"/>
      <c r="K41" s="2"/>
      <c r="M41" s="2"/>
      <c r="N41" s="2"/>
      <c r="O41" s="2"/>
      <c r="P41" s="2"/>
      <c r="Q41" s="2"/>
    </row>
    <row r="42" spans="1:17" ht="15.6" x14ac:dyDescent="0.35">
      <c r="A42" s="2" t="s">
        <v>79</v>
      </c>
      <c r="B42" s="2" t="s">
        <v>74</v>
      </c>
      <c r="C42" s="2" t="s">
        <v>413</v>
      </c>
      <c r="D42" s="2"/>
      <c r="E42" s="111" t="s">
        <v>3</v>
      </c>
      <c r="F42" s="2"/>
      <c r="K42" s="2"/>
      <c r="M42" s="2"/>
      <c r="N42" s="2"/>
      <c r="O42" s="2"/>
      <c r="P42" s="2"/>
      <c r="Q42" s="2"/>
    </row>
    <row r="43" spans="1:17" ht="15.6" x14ac:dyDescent="0.35">
      <c r="A43" s="2" t="s">
        <v>81</v>
      </c>
      <c r="B43" s="2" t="s">
        <v>76</v>
      </c>
      <c r="D43" s="2"/>
      <c r="E43" s="111" t="s">
        <v>278</v>
      </c>
      <c r="F43" s="2"/>
      <c r="G43" s="111"/>
      <c r="K43" s="2"/>
      <c r="M43" s="2"/>
      <c r="N43" s="2"/>
      <c r="O43" s="2"/>
      <c r="Q43" s="2"/>
    </row>
    <row r="44" spans="1:17" ht="15.6" x14ac:dyDescent="0.35">
      <c r="A44" s="2" t="s">
        <v>83</v>
      </c>
      <c r="B44" s="2" t="s">
        <v>78</v>
      </c>
      <c r="D44" s="2"/>
      <c r="E44" s="111"/>
      <c r="F44" s="2"/>
      <c r="G44" s="111"/>
      <c r="K44" s="2"/>
      <c r="M44" s="2"/>
      <c r="N44" s="2"/>
      <c r="O44" s="2"/>
    </row>
    <row r="45" spans="1:17" ht="15.6" x14ac:dyDescent="0.35">
      <c r="A45" s="2" t="s">
        <v>85</v>
      </c>
      <c r="B45" s="2" t="s">
        <v>80</v>
      </c>
      <c r="D45" s="2"/>
      <c r="E45" s="111"/>
      <c r="F45" s="2"/>
      <c r="G45" s="111"/>
      <c r="K45" s="2"/>
      <c r="M45" s="2"/>
      <c r="N45" s="2"/>
      <c r="O45" s="2"/>
      <c r="P45" s="2"/>
    </row>
    <row r="46" spans="1:17" ht="15.6" x14ac:dyDescent="0.35">
      <c r="A46" s="2" t="s">
        <v>87</v>
      </c>
      <c r="B46" s="2" t="s">
        <v>82</v>
      </c>
      <c r="D46" s="2"/>
      <c r="E46" s="352" t="s">
        <v>696</v>
      </c>
      <c r="F46" s="2"/>
      <c r="H46" s="366"/>
      <c r="K46" s="2"/>
      <c r="L46" s="2"/>
      <c r="M46" s="2"/>
      <c r="N46" s="2"/>
      <c r="O46" s="2"/>
      <c r="P46" s="2"/>
    </row>
    <row r="47" spans="1:17" ht="15.6" x14ac:dyDescent="0.35">
      <c r="A47" s="2" t="s">
        <v>89</v>
      </c>
      <c r="B47" s="2" t="s">
        <v>84</v>
      </c>
      <c r="D47" s="2"/>
      <c r="E47" s="353" t="s">
        <v>554</v>
      </c>
      <c r="F47" s="2"/>
      <c r="H47" s="354"/>
      <c r="M47" s="2"/>
      <c r="N47" s="2"/>
      <c r="O47" s="2"/>
      <c r="P47" s="2"/>
    </row>
    <row r="48" spans="1:17" ht="15.6" x14ac:dyDescent="0.35">
      <c r="A48" s="2" t="s">
        <v>91</v>
      </c>
      <c r="B48" s="2" t="s">
        <v>86</v>
      </c>
      <c r="D48" s="2"/>
      <c r="E48" s="111" t="s">
        <v>3</v>
      </c>
      <c r="F48" s="2"/>
      <c r="M48" s="2"/>
      <c r="N48" s="2"/>
      <c r="O48" s="2"/>
      <c r="P48" s="2"/>
    </row>
    <row r="49" spans="1:16" ht="15.6" x14ac:dyDescent="0.35">
      <c r="A49" s="2" t="s">
        <v>92</v>
      </c>
      <c r="B49" s="2" t="s">
        <v>90</v>
      </c>
      <c r="D49" s="2"/>
      <c r="E49" s="111" t="s">
        <v>278</v>
      </c>
      <c r="F49" s="2"/>
      <c r="M49" s="2"/>
      <c r="N49" s="2"/>
      <c r="O49" s="2"/>
      <c r="P49" s="2"/>
    </row>
    <row r="50" spans="1:16" ht="15.6" x14ac:dyDescent="0.35">
      <c r="A50" s="2" t="s">
        <v>94</v>
      </c>
      <c r="B50" s="2" t="s">
        <v>88</v>
      </c>
      <c r="D50" s="2"/>
      <c r="E50" s="2"/>
      <c r="F50" s="363"/>
      <c r="G50" s="2"/>
      <c r="I50" s="358"/>
      <c r="J50" s="358"/>
      <c r="M50" s="2"/>
      <c r="N50" s="2"/>
      <c r="O50" s="2"/>
      <c r="P50" s="2"/>
    </row>
    <row r="51" spans="1:16" ht="15.6" x14ac:dyDescent="0.35">
      <c r="A51" s="2" t="s">
        <v>96</v>
      </c>
      <c r="B51" s="2" t="s">
        <v>93</v>
      </c>
      <c r="D51" s="2"/>
      <c r="E51" s="2"/>
      <c r="F51" s="353"/>
      <c r="G51" s="2"/>
      <c r="I51" s="358"/>
      <c r="J51" s="358"/>
      <c r="N51" s="2"/>
      <c r="O51" s="2"/>
      <c r="P51" s="2"/>
    </row>
    <row r="52" spans="1:16" ht="15.6" x14ac:dyDescent="0.35">
      <c r="A52" s="2" t="s">
        <v>98</v>
      </c>
      <c r="B52" s="2" t="s">
        <v>97</v>
      </c>
      <c r="D52" s="2"/>
      <c r="F52" s="111"/>
      <c r="G52" s="2"/>
      <c r="H52" s="2"/>
      <c r="I52" s="2"/>
      <c r="J52" s="2"/>
      <c r="N52" s="2"/>
      <c r="O52" s="2"/>
      <c r="P52" s="2"/>
    </row>
    <row r="53" spans="1:16" ht="15.6" x14ac:dyDescent="0.35">
      <c r="A53" s="2" t="s">
        <v>100</v>
      </c>
      <c r="B53" s="2" t="s">
        <v>95</v>
      </c>
      <c r="D53" s="2"/>
      <c r="F53" s="111"/>
      <c r="G53" s="2"/>
      <c r="H53" s="2"/>
      <c r="I53" s="2"/>
      <c r="J53" s="2"/>
      <c r="N53" s="2"/>
      <c r="O53" s="2"/>
      <c r="P53" s="2"/>
    </row>
    <row r="54" spans="1:16" ht="15.6" x14ac:dyDescent="0.35">
      <c r="A54" s="2" t="s">
        <v>102</v>
      </c>
      <c r="B54" s="2" t="s">
        <v>99</v>
      </c>
      <c r="D54" s="2"/>
      <c r="F54" s="111"/>
      <c r="G54" s="2"/>
      <c r="H54" s="2"/>
      <c r="I54" s="2"/>
      <c r="J54" s="2"/>
      <c r="N54" s="2"/>
      <c r="O54" s="2"/>
      <c r="P54" s="2"/>
    </row>
    <row r="55" spans="1:16" ht="15.6" x14ac:dyDescent="0.35">
      <c r="A55" s="2" t="s">
        <v>104</v>
      </c>
      <c r="D55" s="2"/>
      <c r="F55" s="111"/>
      <c r="G55" s="2"/>
      <c r="H55" s="2"/>
      <c r="I55" s="2"/>
      <c r="J55" s="2"/>
      <c r="N55" s="2"/>
      <c r="O55" s="2"/>
      <c r="P55" s="2"/>
    </row>
    <row r="56" spans="1:16" ht="15" x14ac:dyDescent="0.35">
      <c r="A56" s="2" t="s">
        <v>106</v>
      </c>
      <c r="B56" s="2" t="s">
        <v>101</v>
      </c>
      <c r="D56" s="2"/>
      <c r="E56" s="2"/>
      <c r="G56" s="2"/>
      <c r="H56" s="2"/>
      <c r="I56" s="2"/>
      <c r="J56" s="2"/>
      <c r="M56" s="2"/>
      <c r="N56" s="2"/>
      <c r="O56" s="2"/>
      <c r="P56" s="2"/>
    </row>
    <row r="57" spans="1:16" ht="15" x14ac:dyDescent="0.35">
      <c r="A57" s="2" t="s">
        <v>108</v>
      </c>
      <c r="B57" s="2" t="s">
        <v>103</v>
      </c>
      <c r="D57" s="2"/>
      <c r="E57" s="2"/>
      <c r="G57" s="2"/>
      <c r="H57" s="2"/>
      <c r="I57" s="2"/>
      <c r="J57" s="2"/>
      <c r="M57" s="2"/>
      <c r="N57" s="2"/>
      <c r="O57" s="2"/>
    </row>
    <row r="58" spans="1:16" ht="15" x14ac:dyDescent="0.35">
      <c r="A58" s="2" t="s">
        <v>110</v>
      </c>
      <c r="B58" s="2" t="s">
        <v>105</v>
      </c>
      <c r="D58" s="2"/>
      <c r="E58" s="2"/>
      <c r="G58" s="2"/>
      <c r="H58" s="2"/>
      <c r="I58" s="2"/>
      <c r="J58" s="2"/>
      <c r="M58" s="2"/>
    </row>
    <row r="59" spans="1:16" ht="15" x14ac:dyDescent="0.35">
      <c r="A59" s="2" t="s">
        <v>112</v>
      </c>
      <c r="B59" s="2" t="s">
        <v>107</v>
      </c>
      <c r="D59" s="2"/>
      <c r="E59" s="2"/>
      <c r="G59" s="2"/>
      <c r="H59" s="2"/>
      <c r="I59" s="2"/>
      <c r="J59" s="2"/>
      <c r="M59" s="2"/>
    </row>
    <row r="60" spans="1:16" ht="15" x14ac:dyDescent="0.35">
      <c r="A60" s="2" t="s">
        <v>114</v>
      </c>
      <c r="B60" s="2" t="s">
        <v>109</v>
      </c>
      <c r="D60" s="2"/>
      <c r="E60" s="2"/>
      <c r="F60" s="2"/>
      <c r="G60" s="2"/>
      <c r="H60" s="2"/>
      <c r="I60" s="2"/>
      <c r="J60" s="2"/>
      <c r="M60" s="2"/>
    </row>
    <row r="61" spans="1:16" ht="15" x14ac:dyDescent="0.35">
      <c r="A61" s="2" t="s">
        <v>116</v>
      </c>
      <c r="B61" s="2" t="s">
        <v>111</v>
      </c>
      <c r="D61" s="2"/>
      <c r="E61" s="2"/>
      <c r="F61" s="2"/>
      <c r="G61" s="2"/>
      <c r="H61" s="2"/>
      <c r="I61" s="2"/>
      <c r="J61" s="2"/>
      <c r="M61" s="2"/>
    </row>
    <row r="62" spans="1:16" ht="15" x14ac:dyDescent="0.35">
      <c r="A62" s="2" t="s">
        <v>118</v>
      </c>
      <c r="B62" s="2" t="s">
        <v>325</v>
      </c>
      <c r="D62" s="2"/>
      <c r="E62" s="2"/>
      <c r="F62" s="24"/>
      <c r="G62" s="2"/>
      <c r="H62" s="2"/>
      <c r="I62" s="2"/>
      <c r="J62" s="2"/>
      <c r="M62" s="2"/>
    </row>
    <row r="63" spans="1:16" ht="15.6" x14ac:dyDescent="0.35">
      <c r="A63" s="2" t="s">
        <v>120</v>
      </c>
      <c r="B63" s="2" t="s">
        <v>113</v>
      </c>
      <c r="D63" s="2"/>
      <c r="E63" s="2"/>
      <c r="F63" s="353"/>
      <c r="G63" s="2"/>
      <c r="H63" s="2"/>
      <c r="I63" s="2"/>
      <c r="J63" s="2"/>
      <c r="M63" s="2"/>
    </row>
    <row r="64" spans="1:16" ht="15" x14ac:dyDescent="0.35">
      <c r="A64" s="2" t="s">
        <v>122</v>
      </c>
      <c r="B64" s="2" t="s">
        <v>115</v>
      </c>
      <c r="D64" s="2"/>
      <c r="E64" s="2"/>
      <c r="F64" s="2"/>
      <c r="G64" s="2"/>
      <c r="H64" s="2"/>
      <c r="I64" s="2"/>
      <c r="J64" s="2"/>
      <c r="M64" s="2"/>
    </row>
    <row r="65" spans="1:13" ht="15" x14ac:dyDescent="0.35">
      <c r="A65" s="2" t="s">
        <v>124</v>
      </c>
      <c r="B65" s="2" t="s">
        <v>117</v>
      </c>
      <c r="D65" s="2"/>
      <c r="E65" s="2"/>
      <c r="F65" s="2"/>
      <c r="G65" s="2"/>
      <c r="H65" s="2"/>
      <c r="I65" s="2"/>
      <c r="J65" s="2"/>
      <c r="M65" s="2"/>
    </row>
    <row r="66" spans="1:13" ht="15" x14ac:dyDescent="0.35">
      <c r="A66" s="2" t="s">
        <v>125</v>
      </c>
      <c r="B66" s="2" t="s">
        <v>119</v>
      </c>
      <c r="D66" s="2"/>
      <c r="E66" s="2"/>
      <c r="F66" s="2"/>
      <c r="G66" s="2"/>
      <c r="H66" s="2"/>
      <c r="I66" s="2"/>
      <c r="J66" s="2"/>
      <c r="L66" s="360"/>
    </row>
    <row r="67" spans="1:13" ht="15" x14ac:dyDescent="0.35">
      <c r="A67" s="2" t="s">
        <v>126</v>
      </c>
      <c r="B67" s="2" t="s">
        <v>121</v>
      </c>
      <c r="D67" s="2"/>
      <c r="E67" s="2"/>
      <c r="F67" s="2"/>
      <c r="G67" s="2"/>
      <c r="H67" s="2"/>
      <c r="I67" s="2"/>
      <c r="J67" s="2"/>
    </row>
    <row r="68" spans="1:13" ht="15" x14ac:dyDescent="0.35">
      <c r="A68" s="2" t="s">
        <v>127</v>
      </c>
      <c r="B68" s="2" t="s">
        <v>123</v>
      </c>
      <c r="D68" s="2"/>
      <c r="E68" s="2"/>
      <c r="F68" s="2"/>
      <c r="G68" s="2"/>
      <c r="H68" s="2"/>
      <c r="I68" s="2"/>
      <c r="J68" s="2"/>
    </row>
    <row r="69" spans="1:13" ht="15" x14ac:dyDescent="0.35">
      <c r="A69" s="2" t="s">
        <v>128</v>
      </c>
      <c r="D69" s="2"/>
      <c r="E69" s="2"/>
      <c r="F69" s="2"/>
      <c r="G69" s="2"/>
      <c r="H69" s="2"/>
      <c r="I69" s="2"/>
      <c r="J69" s="2"/>
    </row>
    <row r="70" spans="1:13" ht="15" x14ac:dyDescent="0.35">
      <c r="A70" s="2" t="s">
        <v>129</v>
      </c>
      <c r="D70" s="2"/>
      <c r="E70" s="2"/>
      <c r="F70" s="2"/>
      <c r="G70" s="2"/>
      <c r="H70" s="2"/>
      <c r="I70" s="2"/>
      <c r="J70" s="2"/>
    </row>
    <row r="71" spans="1:13" ht="15" x14ac:dyDescent="0.35">
      <c r="A71" s="2" t="s">
        <v>130</v>
      </c>
      <c r="D71" s="2"/>
      <c r="E71" s="2"/>
      <c r="F71" s="2"/>
      <c r="G71" s="2"/>
      <c r="H71" s="2"/>
      <c r="I71" s="2"/>
      <c r="J71" s="2"/>
    </row>
    <row r="72" spans="1:13" ht="15" x14ac:dyDescent="0.35">
      <c r="A72" s="2" t="s">
        <v>131</v>
      </c>
      <c r="D72" s="2"/>
      <c r="E72" s="2"/>
      <c r="F72" s="2"/>
      <c r="G72" s="2"/>
      <c r="H72" s="2"/>
      <c r="I72" s="2"/>
      <c r="J72" s="2"/>
    </row>
    <row r="73" spans="1:13" ht="15" x14ac:dyDescent="0.35">
      <c r="A73" s="2" t="s">
        <v>132</v>
      </c>
      <c r="D73" s="2"/>
      <c r="E73" s="2"/>
      <c r="F73" s="2"/>
      <c r="G73" s="2"/>
      <c r="H73" s="2"/>
      <c r="I73" s="2"/>
      <c r="J73" s="2"/>
    </row>
    <row r="74" spans="1:13" ht="15" x14ac:dyDescent="0.35">
      <c r="A74" s="2" t="s">
        <v>133</v>
      </c>
      <c r="D74" s="2"/>
      <c r="E74" s="2"/>
      <c r="F74" s="2"/>
      <c r="G74" s="2"/>
      <c r="H74" s="2"/>
      <c r="I74" s="2"/>
      <c r="J74" s="2"/>
    </row>
    <row r="75" spans="1:13" ht="15" x14ac:dyDescent="0.35">
      <c r="A75" s="2" t="s">
        <v>134</v>
      </c>
      <c r="D75" s="2"/>
      <c r="E75" s="2"/>
      <c r="F75" s="2"/>
      <c r="G75" s="2"/>
      <c r="H75" s="2"/>
      <c r="I75" s="2"/>
      <c r="J75" s="2"/>
    </row>
    <row r="76" spans="1:13" ht="15" x14ac:dyDescent="0.35">
      <c r="A76" s="2" t="s">
        <v>135</v>
      </c>
      <c r="D76" s="2"/>
      <c r="E76" s="2"/>
      <c r="F76" s="2"/>
      <c r="G76" s="2"/>
      <c r="H76" s="2"/>
      <c r="I76" s="2"/>
      <c r="J76" s="2"/>
    </row>
    <row r="77" spans="1:13" ht="15" x14ac:dyDescent="0.35">
      <c r="A77" s="2" t="s">
        <v>136</v>
      </c>
      <c r="B77" s="2"/>
      <c r="D77" s="2"/>
      <c r="E77" s="2"/>
      <c r="F77" s="2"/>
      <c r="G77" s="2"/>
      <c r="H77" s="2"/>
      <c r="I77" s="2"/>
      <c r="J77" s="2"/>
    </row>
    <row r="78" spans="1:13" ht="15" x14ac:dyDescent="0.35">
      <c r="A78" s="2" t="s">
        <v>137</v>
      </c>
      <c r="B78" s="2"/>
      <c r="D78" s="2"/>
      <c r="E78" s="2"/>
      <c r="F78" s="2"/>
      <c r="G78" s="2"/>
      <c r="H78" s="2"/>
      <c r="I78" s="2"/>
      <c r="J78" s="2"/>
    </row>
    <row r="79" spans="1:13" ht="15" x14ac:dyDescent="0.35">
      <c r="A79" s="2" t="s">
        <v>138</v>
      </c>
      <c r="B79" s="2"/>
      <c r="D79" s="2"/>
      <c r="E79" s="2"/>
      <c r="F79" s="2"/>
      <c r="G79" s="2"/>
      <c r="H79" s="2"/>
      <c r="I79" s="2"/>
      <c r="J79" s="2"/>
    </row>
    <row r="80" spans="1:13" ht="15" x14ac:dyDescent="0.35">
      <c r="A80" s="2" t="s">
        <v>139</v>
      </c>
      <c r="B80" s="2"/>
      <c r="D80" s="2"/>
      <c r="E80" s="2"/>
      <c r="F80" s="2"/>
      <c r="G80" s="2"/>
      <c r="H80" s="2"/>
      <c r="I80" s="2"/>
      <c r="J80" s="2"/>
    </row>
    <row r="81" spans="1:10" ht="15" x14ac:dyDescent="0.35">
      <c r="A81" s="2" t="s">
        <v>140</v>
      </c>
      <c r="B81" s="2"/>
      <c r="D81" s="2"/>
      <c r="E81" s="2"/>
      <c r="F81" s="2"/>
      <c r="G81" s="2"/>
      <c r="H81" s="2"/>
      <c r="I81" s="2"/>
      <c r="J81" s="2"/>
    </row>
    <row r="82" spans="1:10" ht="15" x14ac:dyDescent="0.35">
      <c r="A82" s="2" t="s">
        <v>141</v>
      </c>
      <c r="B82" s="2"/>
      <c r="D82" s="2"/>
      <c r="E82" s="2"/>
      <c r="F82" s="2"/>
      <c r="G82" s="2"/>
      <c r="H82" s="2"/>
      <c r="I82" s="2"/>
      <c r="J82" s="2"/>
    </row>
    <row r="83" spans="1:10" ht="15" x14ac:dyDescent="0.35">
      <c r="A83" s="2" t="s">
        <v>142</v>
      </c>
      <c r="B83" s="2"/>
      <c r="D83" s="2"/>
      <c r="E83" s="2"/>
      <c r="F83" s="2"/>
      <c r="G83" s="2"/>
      <c r="H83" s="2"/>
      <c r="I83" s="2"/>
      <c r="J83" s="2"/>
    </row>
    <row r="84" spans="1:10" ht="15" x14ac:dyDescent="0.35">
      <c r="A84" s="2" t="s">
        <v>143</v>
      </c>
      <c r="B84" s="2"/>
      <c r="D84" s="2"/>
      <c r="E84" s="2"/>
      <c r="F84" s="2"/>
      <c r="G84" s="2"/>
      <c r="H84" s="2"/>
      <c r="I84" s="2"/>
      <c r="J84" s="2"/>
    </row>
    <row r="85" spans="1:10" ht="15" x14ac:dyDescent="0.35">
      <c r="A85" s="2" t="s">
        <v>144</v>
      </c>
      <c r="B85" s="2"/>
      <c r="D85" s="2"/>
      <c r="E85" s="2"/>
      <c r="F85" s="2"/>
      <c r="G85" s="2"/>
      <c r="H85" s="2"/>
      <c r="I85" s="2"/>
      <c r="J85" s="2"/>
    </row>
    <row r="86" spans="1:10" ht="15" x14ac:dyDescent="0.35">
      <c r="A86" s="2" t="s">
        <v>145</v>
      </c>
      <c r="B86" s="2"/>
      <c r="D86" s="2"/>
      <c r="E86" s="2"/>
      <c r="F86" s="2"/>
      <c r="G86" s="2"/>
      <c r="H86" s="2"/>
      <c r="I86" s="2"/>
      <c r="J86" s="2"/>
    </row>
    <row r="87" spans="1:10" ht="15" x14ac:dyDescent="0.35">
      <c r="A87" s="2" t="s">
        <v>146</v>
      </c>
      <c r="B87" s="2"/>
      <c r="D87" s="2"/>
      <c r="E87" s="2"/>
      <c r="F87" s="2"/>
      <c r="G87" s="2"/>
      <c r="H87" s="2"/>
      <c r="I87" s="2"/>
      <c r="J87" s="2"/>
    </row>
    <row r="88" spans="1:10" ht="15" x14ac:dyDescent="0.35">
      <c r="A88" s="2" t="s">
        <v>147</v>
      </c>
      <c r="B88" s="2"/>
      <c r="D88" s="2"/>
      <c r="E88" s="2"/>
      <c r="F88" s="2"/>
      <c r="G88" s="2"/>
      <c r="H88" s="2"/>
      <c r="I88" s="2"/>
      <c r="J88" s="2"/>
    </row>
    <row r="89" spans="1:10" ht="15" x14ac:dyDescent="0.35">
      <c r="A89" s="2" t="s">
        <v>148</v>
      </c>
      <c r="B89" s="2"/>
      <c r="D89" s="2"/>
      <c r="E89" s="2"/>
      <c r="F89" s="2"/>
      <c r="G89" s="2"/>
      <c r="H89" s="2"/>
      <c r="I89" s="2"/>
      <c r="J89" s="2"/>
    </row>
    <row r="90" spans="1:10" ht="15" x14ac:dyDescent="0.35">
      <c r="A90" s="2" t="s">
        <v>149</v>
      </c>
      <c r="B90" s="2"/>
      <c r="D90" s="2"/>
      <c r="E90" s="2"/>
      <c r="F90" s="2"/>
      <c r="G90" s="2"/>
      <c r="H90" s="2"/>
      <c r="I90" s="2"/>
      <c r="J90" s="2"/>
    </row>
    <row r="91" spans="1:10" ht="15" x14ac:dyDescent="0.35">
      <c r="A91" s="2" t="s">
        <v>150</v>
      </c>
      <c r="B91" s="2"/>
      <c r="D91" s="2"/>
      <c r="E91" s="2"/>
      <c r="F91" s="2"/>
      <c r="G91" s="2"/>
      <c r="H91" s="2"/>
      <c r="I91" s="2"/>
      <c r="J91" s="2"/>
    </row>
    <row r="92" spans="1:10" ht="15" x14ac:dyDescent="0.35">
      <c r="A92" s="2" t="s">
        <v>151</v>
      </c>
      <c r="B92" s="2"/>
      <c r="D92" s="2"/>
      <c r="E92" s="2"/>
      <c r="F92" s="2"/>
      <c r="G92" s="2"/>
      <c r="H92" s="2"/>
      <c r="I92" s="2"/>
      <c r="J92" s="2"/>
    </row>
    <row r="93" spans="1:10" ht="15" x14ac:dyDescent="0.35">
      <c r="A93" s="2" t="s">
        <v>152</v>
      </c>
      <c r="B93" s="2"/>
      <c r="D93" s="2"/>
      <c r="E93" s="2"/>
      <c r="F93" s="2"/>
      <c r="G93" s="2"/>
      <c r="H93" s="2"/>
      <c r="I93" s="2"/>
      <c r="J93" s="2"/>
    </row>
    <row r="94" spans="1:10" ht="15" x14ac:dyDescent="0.35">
      <c r="A94" s="2" t="s">
        <v>153</v>
      </c>
      <c r="B94" s="2"/>
      <c r="D94" s="2"/>
      <c r="E94" s="2"/>
      <c r="F94" s="2"/>
      <c r="G94" s="2"/>
      <c r="H94" s="2"/>
      <c r="I94" s="2"/>
      <c r="J94" s="2"/>
    </row>
    <row r="95" spans="1:10" ht="15" x14ac:dyDescent="0.35">
      <c r="A95" s="2" t="s">
        <v>154</v>
      </c>
      <c r="B95" s="2"/>
      <c r="D95" s="2"/>
      <c r="E95" s="2"/>
      <c r="F95" s="2"/>
      <c r="G95" s="2"/>
      <c r="H95" s="2"/>
      <c r="I95" s="2"/>
      <c r="J95" s="2"/>
    </row>
    <row r="96" spans="1:10" ht="15" x14ac:dyDescent="0.35">
      <c r="A96" s="2" t="s">
        <v>155</v>
      </c>
      <c r="B96" s="2"/>
      <c r="D96" s="2"/>
      <c r="E96" s="2"/>
      <c r="F96" s="2"/>
      <c r="G96" s="2"/>
      <c r="H96" s="2"/>
      <c r="I96" s="2"/>
      <c r="J96" s="2"/>
    </row>
    <row r="97" spans="1:10" ht="15" x14ac:dyDescent="0.35">
      <c r="A97" s="2" t="s">
        <v>156</v>
      </c>
      <c r="B97" s="2"/>
      <c r="D97" s="2"/>
      <c r="E97" s="2"/>
      <c r="F97" s="2"/>
      <c r="G97" s="2"/>
      <c r="H97" s="2"/>
      <c r="I97" s="2"/>
      <c r="J97" s="2"/>
    </row>
    <row r="98" spans="1:10" ht="15" x14ac:dyDescent="0.35">
      <c r="A98" s="2" t="s">
        <v>157</v>
      </c>
      <c r="B98" s="2"/>
      <c r="D98" s="2"/>
      <c r="E98" s="2"/>
      <c r="F98" s="2"/>
      <c r="G98" s="2"/>
      <c r="H98" s="2"/>
      <c r="I98" s="2"/>
      <c r="J98" s="2"/>
    </row>
    <row r="99" spans="1:10" ht="15" x14ac:dyDescent="0.35">
      <c r="A99" s="2" t="s">
        <v>158</v>
      </c>
      <c r="B99" s="2"/>
      <c r="D99" s="2"/>
      <c r="E99" s="2"/>
      <c r="F99" s="2"/>
      <c r="G99" s="2"/>
      <c r="H99" s="2"/>
      <c r="I99" s="2"/>
      <c r="J99" s="2"/>
    </row>
    <row r="100" spans="1:10" ht="15" x14ac:dyDescent="0.35">
      <c r="A100" s="2" t="s">
        <v>159</v>
      </c>
      <c r="B100" s="2"/>
      <c r="D100" s="2"/>
      <c r="E100" s="2"/>
      <c r="F100" s="2"/>
      <c r="G100" s="2"/>
      <c r="H100" s="2"/>
      <c r="I100" s="2"/>
      <c r="J100" s="2"/>
    </row>
    <row r="101" spans="1:10" ht="15" x14ac:dyDescent="0.35">
      <c r="A101" s="2" t="s">
        <v>160</v>
      </c>
      <c r="B101" s="2"/>
      <c r="D101" s="2"/>
      <c r="E101" s="2"/>
      <c r="F101" s="2"/>
      <c r="G101" s="2"/>
      <c r="H101" s="2"/>
      <c r="I101" s="2"/>
      <c r="J101" s="2"/>
    </row>
    <row r="102" spans="1:10" ht="15" x14ac:dyDescent="0.35">
      <c r="A102" s="2" t="s">
        <v>161</v>
      </c>
      <c r="B102" s="2"/>
      <c r="D102" s="2"/>
      <c r="E102" s="2"/>
      <c r="F102" s="2"/>
      <c r="G102" s="2"/>
      <c r="H102" s="2"/>
      <c r="I102" s="2"/>
      <c r="J102" s="2"/>
    </row>
    <row r="103" spans="1:10" ht="15" x14ac:dyDescent="0.35">
      <c r="A103" s="2" t="s">
        <v>162</v>
      </c>
      <c r="B103" s="2"/>
      <c r="D103" s="2"/>
      <c r="E103" s="2"/>
      <c r="F103" s="2"/>
      <c r="G103" s="2"/>
      <c r="H103" s="2"/>
      <c r="I103" s="2"/>
      <c r="J103" s="2"/>
    </row>
    <row r="104" spans="1:10" ht="15" x14ac:dyDescent="0.35">
      <c r="A104" s="2" t="s">
        <v>163</v>
      </c>
      <c r="B104" s="2"/>
      <c r="D104" s="2"/>
      <c r="E104" s="2"/>
      <c r="F104" s="2"/>
      <c r="G104" s="2"/>
      <c r="H104" s="2"/>
      <c r="I104" s="2"/>
      <c r="J104" s="2"/>
    </row>
    <row r="105" spans="1:10" ht="15" x14ac:dyDescent="0.35">
      <c r="A105" s="2" t="s">
        <v>164</v>
      </c>
      <c r="B105" s="2"/>
      <c r="D105" s="2"/>
      <c r="E105" s="2"/>
      <c r="F105" s="2"/>
      <c r="G105" s="2"/>
      <c r="H105" s="2"/>
      <c r="I105" s="2"/>
      <c r="J105" s="2"/>
    </row>
    <row r="106" spans="1:10" ht="15" x14ac:dyDescent="0.35">
      <c r="A106" s="2" t="s">
        <v>165</v>
      </c>
      <c r="B106" s="2"/>
      <c r="D106" s="2"/>
      <c r="E106" s="2"/>
      <c r="F106" s="2"/>
      <c r="G106" s="2"/>
      <c r="H106" s="2"/>
      <c r="I106" s="2"/>
      <c r="J106" s="2"/>
    </row>
    <row r="107" spans="1:10" ht="15" x14ac:dyDescent="0.35">
      <c r="A107" s="2" t="s">
        <v>166</v>
      </c>
      <c r="B107" s="2"/>
      <c r="D107" s="2"/>
      <c r="E107" s="2"/>
      <c r="F107" s="2"/>
      <c r="G107" s="2"/>
      <c r="H107" s="2"/>
      <c r="I107" s="2"/>
      <c r="J107" s="2"/>
    </row>
    <row r="108" spans="1:10" ht="15" x14ac:dyDescent="0.35">
      <c r="A108" s="2" t="s">
        <v>167</v>
      </c>
      <c r="B108" s="2"/>
      <c r="D108" s="2"/>
      <c r="E108" s="2"/>
      <c r="F108" s="2"/>
      <c r="G108" s="2"/>
      <c r="H108" s="2"/>
      <c r="I108" s="2"/>
      <c r="J108" s="2"/>
    </row>
    <row r="109" spans="1:10" ht="15" x14ac:dyDescent="0.35">
      <c r="A109" s="2" t="s">
        <v>168</v>
      </c>
      <c r="B109" s="2"/>
      <c r="D109" s="2"/>
      <c r="E109" s="2"/>
      <c r="F109" s="2"/>
      <c r="G109" s="2"/>
      <c r="H109" s="2"/>
      <c r="I109" s="2"/>
      <c r="J109" s="2"/>
    </row>
    <row r="110" spans="1:10" ht="15" x14ac:dyDescent="0.35">
      <c r="A110" s="2" t="s">
        <v>169</v>
      </c>
      <c r="B110" s="2"/>
      <c r="D110" s="2"/>
      <c r="E110" s="2"/>
      <c r="F110" s="2"/>
      <c r="G110" s="2"/>
      <c r="H110" s="2"/>
      <c r="I110" s="2"/>
      <c r="J110" s="2"/>
    </row>
    <row r="111" spans="1:10" ht="15" x14ac:dyDescent="0.35">
      <c r="A111" s="2" t="s">
        <v>170</v>
      </c>
      <c r="B111" s="2"/>
      <c r="D111" s="2"/>
      <c r="E111" s="2"/>
      <c r="F111" s="2"/>
      <c r="G111" s="2"/>
      <c r="H111" s="2"/>
      <c r="I111" s="2"/>
      <c r="J111" s="2"/>
    </row>
    <row r="112" spans="1:10" ht="15" x14ac:dyDescent="0.35">
      <c r="A112" s="2" t="s">
        <v>171</v>
      </c>
      <c r="B112" s="2"/>
      <c r="D112" s="2"/>
      <c r="E112" s="2"/>
      <c r="F112" s="2"/>
      <c r="G112" s="2"/>
      <c r="H112" s="2"/>
      <c r="I112" s="2"/>
      <c r="J112" s="2"/>
    </row>
    <row r="113" spans="1:10" ht="15" x14ac:dyDescent="0.35">
      <c r="A113" s="2" t="s">
        <v>172</v>
      </c>
      <c r="B113" s="2"/>
      <c r="D113" s="2"/>
      <c r="E113" s="2"/>
      <c r="F113" s="2"/>
      <c r="G113" s="2"/>
      <c r="H113" s="2"/>
      <c r="I113" s="2"/>
      <c r="J113" s="2"/>
    </row>
    <row r="114" spans="1:10" ht="15" x14ac:dyDescent="0.35">
      <c r="A114" s="2" t="s">
        <v>173</v>
      </c>
      <c r="B114" s="2"/>
      <c r="D114" s="2"/>
      <c r="E114" s="2"/>
      <c r="F114" s="2"/>
      <c r="G114" s="2"/>
      <c r="H114" s="2"/>
      <c r="I114" s="2"/>
      <c r="J114" s="2"/>
    </row>
    <row r="115" spans="1:10" ht="15" x14ac:dyDescent="0.35">
      <c r="A115" s="2" t="s">
        <v>174</v>
      </c>
      <c r="B115" s="2"/>
      <c r="D115" s="2"/>
      <c r="E115" s="2"/>
      <c r="F115" s="2"/>
      <c r="G115" s="2"/>
      <c r="H115" s="2"/>
      <c r="I115" s="2"/>
      <c r="J115" s="2"/>
    </row>
    <row r="116" spans="1:10" ht="15" x14ac:dyDescent="0.35">
      <c r="A116" s="2" t="s">
        <v>175</v>
      </c>
      <c r="B116" s="2"/>
      <c r="D116" s="2"/>
      <c r="E116" s="2"/>
      <c r="F116" s="2"/>
      <c r="G116" s="2"/>
      <c r="H116" s="2"/>
      <c r="I116" s="2"/>
      <c r="J116" s="2"/>
    </row>
    <row r="117" spans="1:10" ht="15" x14ac:dyDescent="0.35">
      <c r="A117" s="2" t="s">
        <v>176</v>
      </c>
      <c r="B117" s="2"/>
      <c r="D117" s="2"/>
      <c r="E117" s="2"/>
      <c r="F117" s="2"/>
      <c r="G117" s="2"/>
      <c r="H117" s="2"/>
      <c r="I117" s="2"/>
      <c r="J117" s="2"/>
    </row>
    <row r="118" spans="1:10" ht="15" x14ac:dyDescent="0.35">
      <c r="A118" s="2" t="s">
        <v>177</v>
      </c>
      <c r="B118" s="2"/>
      <c r="D118" s="2"/>
      <c r="E118" s="2"/>
      <c r="F118" s="2"/>
      <c r="G118" s="2"/>
      <c r="H118" s="2"/>
      <c r="I118" s="2"/>
      <c r="J118" s="2"/>
    </row>
    <row r="119" spans="1:10" ht="15" x14ac:dyDescent="0.35">
      <c r="A119" s="2" t="s">
        <v>178</v>
      </c>
      <c r="B119" s="2"/>
      <c r="D119" s="2"/>
      <c r="E119" s="2"/>
      <c r="F119" s="2"/>
      <c r="G119" s="2"/>
      <c r="H119" s="2"/>
      <c r="I119" s="2"/>
      <c r="J119" s="2"/>
    </row>
    <row r="120" spans="1:10" ht="15" x14ac:dyDescent="0.35">
      <c r="A120" s="2" t="s">
        <v>179</v>
      </c>
      <c r="B120" s="2"/>
      <c r="D120" s="2"/>
      <c r="E120" s="2"/>
      <c r="F120" s="2"/>
      <c r="G120" s="2"/>
      <c r="H120" s="2"/>
      <c r="I120" s="2"/>
      <c r="J120" s="2"/>
    </row>
    <row r="121" spans="1:10" ht="15" x14ac:dyDescent="0.35">
      <c r="A121" s="2" t="s">
        <v>180</v>
      </c>
      <c r="B121" s="2"/>
      <c r="D121" s="2"/>
      <c r="E121" s="2"/>
      <c r="F121" s="2"/>
      <c r="G121" s="2"/>
      <c r="H121" s="2"/>
      <c r="I121" s="2"/>
      <c r="J121" s="2"/>
    </row>
    <row r="122" spans="1:10" ht="15" x14ac:dyDescent="0.35">
      <c r="A122" s="2" t="s">
        <v>181</v>
      </c>
      <c r="B122" s="2"/>
      <c r="D122" s="2"/>
      <c r="E122" s="2"/>
      <c r="F122" s="2"/>
      <c r="G122" s="2"/>
      <c r="H122" s="2"/>
      <c r="I122" s="2"/>
      <c r="J122" s="2"/>
    </row>
    <row r="123" spans="1:10" ht="15" x14ac:dyDescent="0.35">
      <c r="A123" s="2" t="s">
        <v>182</v>
      </c>
      <c r="B123" s="2"/>
      <c r="D123" s="2"/>
      <c r="E123" s="2"/>
      <c r="F123" s="2"/>
      <c r="G123" s="2"/>
      <c r="H123" s="2"/>
      <c r="I123" s="2"/>
      <c r="J123" s="2"/>
    </row>
    <row r="124" spans="1:10" ht="15" x14ac:dyDescent="0.35">
      <c r="A124" s="2" t="s">
        <v>183</v>
      </c>
      <c r="B124" s="2"/>
      <c r="D124" s="2"/>
      <c r="E124" s="2"/>
      <c r="F124" s="2"/>
      <c r="G124" s="2"/>
      <c r="H124" s="2"/>
      <c r="I124" s="2"/>
      <c r="J124" s="2"/>
    </row>
    <row r="125" spans="1:10" ht="15" x14ac:dyDescent="0.35">
      <c r="A125" s="2" t="s">
        <v>184</v>
      </c>
      <c r="B125" s="2"/>
      <c r="D125" s="2"/>
      <c r="E125" s="2"/>
      <c r="F125" s="2"/>
      <c r="G125" s="2"/>
      <c r="H125" s="2"/>
      <c r="I125" s="2"/>
      <c r="J125" s="2"/>
    </row>
    <row r="126" spans="1:10" ht="15" x14ac:dyDescent="0.35">
      <c r="A126" s="2" t="s">
        <v>185</v>
      </c>
      <c r="B126" s="2"/>
      <c r="D126" s="2"/>
      <c r="E126" s="2"/>
      <c r="F126" s="2"/>
      <c r="G126" s="2"/>
      <c r="H126" s="2"/>
      <c r="I126" s="2"/>
      <c r="J126" s="2"/>
    </row>
    <row r="127" spans="1:10" ht="15" x14ac:dyDescent="0.35">
      <c r="A127" s="2" t="s">
        <v>186</v>
      </c>
      <c r="B127" s="2"/>
      <c r="D127" s="2"/>
      <c r="E127" s="2"/>
      <c r="F127" s="2"/>
      <c r="G127" s="2"/>
      <c r="H127" s="2"/>
      <c r="I127" s="2"/>
      <c r="J127" s="2"/>
    </row>
    <row r="128" spans="1:10" ht="15" x14ac:dyDescent="0.35">
      <c r="A128" s="2" t="s">
        <v>187</v>
      </c>
      <c r="B128" s="2"/>
      <c r="D128" s="2"/>
      <c r="E128" s="2"/>
      <c r="F128" s="2"/>
      <c r="G128" s="2"/>
      <c r="H128" s="2"/>
      <c r="I128" s="2"/>
      <c r="J128" s="2"/>
    </row>
    <row r="129" spans="1:10" ht="15" x14ac:dyDescent="0.35">
      <c r="A129" s="2" t="s">
        <v>188</v>
      </c>
      <c r="B129" s="2"/>
      <c r="D129" s="2"/>
      <c r="E129" s="2"/>
      <c r="F129" s="2"/>
      <c r="G129" s="2"/>
      <c r="H129" s="2"/>
      <c r="I129" s="2"/>
      <c r="J129" s="2"/>
    </row>
    <row r="130" spans="1:10" ht="15" x14ac:dyDescent="0.35">
      <c r="A130" s="2" t="s">
        <v>189</v>
      </c>
      <c r="B130" s="2"/>
      <c r="D130" s="2"/>
      <c r="E130" s="2"/>
      <c r="F130" s="2"/>
      <c r="G130" s="2"/>
      <c r="H130" s="2"/>
      <c r="I130" s="2"/>
      <c r="J130" s="2"/>
    </row>
    <row r="131" spans="1:10" ht="15" x14ac:dyDescent="0.35">
      <c r="A131" s="2" t="s">
        <v>190</v>
      </c>
      <c r="B131" s="2"/>
      <c r="D131" s="2"/>
      <c r="E131" s="2"/>
      <c r="F131" s="2"/>
      <c r="G131" s="2"/>
      <c r="H131" s="2"/>
      <c r="I131" s="2"/>
      <c r="J131" s="2"/>
    </row>
    <row r="132" spans="1:10" ht="15" x14ac:dyDescent="0.35">
      <c r="A132" s="2" t="s">
        <v>191</v>
      </c>
      <c r="B132" s="2"/>
      <c r="D132" s="2"/>
      <c r="E132" s="2"/>
      <c r="F132" s="2"/>
      <c r="G132" s="2"/>
      <c r="H132" s="2"/>
      <c r="I132" s="2"/>
      <c r="J132" s="2"/>
    </row>
    <row r="133" spans="1:10" ht="15" x14ac:dyDescent="0.35">
      <c r="A133" s="2" t="s">
        <v>192</v>
      </c>
      <c r="B133" s="2"/>
      <c r="D133" s="2"/>
      <c r="E133" s="2"/>
      <c r="F133" s="2"/>
      <c r="G133" s="2"/>
      <c r="H133" s="2"/>
      <c r="I133" s="2"/>
      <c r="J133" s="2"/>
    </row>
    <row r="134" spans="1:10" ht="15" x14ac:dyDescent="0.35">
      <c r="A134" s="2" t="s">
        <v>193</v>
      </c>
      <c r="B134" s="2"/>
      <c r="D134" s="2"/>
      <c r="E134" s="2"/>
      <c r="F134" s="2"/>
      <c r="G134" s="2"/>
      <c r="H134" s="2"/>
      <c r="I134" s="2"/>
      <c r="J134" s="2"/>
    </row>
    <row r="135" spans="1:10" ht="15" x14ac:dyDescent="0.35">
      <c r="A135" s="2" t="s">
        <v>194</v>
      </c>
      <c r="B135" s="2"/>
      <c r="D135" s="2"/>
      <c r="E135" s="2"/>
      <c r="F135" s="2"/>
      <c r="G135" s="2"/>
      <c r="H135" s="2"/>
      <c r="I135" s="2"/>
      <c r="J135" s="2"/>
    </row>
    <row r="136" spans="1:10" ht="15" x14ac:dyDescent="0.35">
      <c r="A136" s="2" t="s">
        <v>195</v>
      </c>
      <c r="B136" s="2"/>
      <c r="D136" s="2"/>
      <c r="E136" s="2"/>
      <c r="F136" s="2"/>
      <c r="G136" s="2"/>
      <c r="H136" s="2"/>
      <c r="I136" s="2"/>
      <c r="J136" s="2"/>
    </row>
    <row r="137" spans="1:10" ht="15" x14ac:dyDescent="0.35">
      <c r="A137" s="2" t="s">
        <v>196</v>
      </c>
      <c r="B137" s="2"/>
      <c r="D137" s="2"/>
      <c r="E137" s="2"/>
      <c r="F137" s="2"/>
      <c r="G137" s="2"/>
      <c r="H137" s="2"/>
      <c r="I137" s="2"/>
      <c r="J137" s="2"/>
    </row>
    <row r="138" spans="1:10" ht="15" x14ac:dyDescent="0.35">
      <c r="A138" s="2" t="s">
        <v>197</v>
      </c>
      <c r="B138" s="2"/>
      <c r="D138" s="2"/>
      <c r="E138" s="2"/>
      <c r="F138" s="2"/>
      <c r="G138" s="2"/>
      <c r="H138" s="2"/>
      <c r="I138" s="2"/>
      <c r="J138" s="2"/>
    </row>
    <row r="139" spans="1:10" ht="15" x14ac:dyDescent="0.35">
      <c r="A139" s="2" t="s">
        <v>198</v>
      </c>
      <c r="B139" s="2"/>
      <c r="D139" s="2"/>
      <c r="E139" s="2"/>
      <c r="F139" s="2"/>
      <c r="G139" s="2"/>
      <c r="H139" s="2"/>
      <c r="I139" s="2"/>
      <c r="J139" s="2"/>
    </row>
    <row r="140" spans="1:10" ht="15" x14ac:dyDescent="0.35">
      <c r="A140" s="2" t="s">
        <v>199</v>
      </c>
      <c r="B140" s="2"/>
      <c r="D140" s="2"/>
      <c r="E140" s="2"/>
      <c r="F140" s="2"/>
      <c r="G140" s="2"/>
      <c r="H140" s="2"/>
      <c r="I140" s="2"/>
      <c r="J140" s="2"/>
    </row>
    <row r="141" spans="1:10" ht="15" x14ac:dyDescent="0.35">
      <c r="A141" s="2" t="s">
        <v>200</v>
      </c>
      <c r="B141" s="2"/>
      <c r="D141" s="2"/>
      <c r="E141" s="2"/>
      <c r="F141" s="2"/>
      <c r="G141" s="2"/>
      <c r="H141" s="2"/>
      <c r="I141" s="2"/>
      <c r="J141" s="2"/>
    </row>
    <row r="142" spans="1:10" ht="15" x14ac:dyDescent="0.35">
      <c r="A142" s="2" t="s">
        <v>201</v>
      </c>
      <c r="B142" s="2"/>
      <c r="D142" s="2"/>
      <c r="E142" s="2"/>
      <c r="F142" s="2"/>
      <c r="G142" s="2"/>
      <c r="H142" s="2"/>
      <c r="I142" s="2"/>
      <c r="J142" s="2"/>
    </row>
    <row r="143" spans="1:10" ht="15" x14ac:dyDescent="0.35">
      <c r="A143" s="2" t="s">
        <v>202</v>
      </c>
      <c r="B143" s="2"/>
      <c r="D143" s="2"/>
      <c r="E143" s="2"/>
      <c r="F143" s="2"/>
      <c r="G143" s="2"/>
      <c r="H143" s="2"/>
      <c r="I143" s="2"/>
      <c r="J143" s="2"/>
    </row>
    <row r="144" spans="1:10" ht="15" x14ac:dyDescent="0.35">
      <c r="A144" s="2" t="s">
        <v>203</v>
      </c>
      <c r="B144" s="2"/>
      <c r="D144" s="2"/>
      <c r="E144" s="2"/>
      <c r="F144" s="2"/>
      <c r="G144" s="2"/>
      <c r="H144" s="2"/>
      <c r="I144" s="2"/>
      <c r="J144" s="2"/>
    </row>
    <row r="145" spans="1:10" ht="15" x14ac:dyDescent="0.35">
      <c r="A145" s="2" t="s">
        <v>204</v>
      </c>
      <c r="B145" s="2"/>
      <c r="D145" s="2"/>
      <c r="E145" s="2"/>
      <c r="F145" s="2"/>
      <c r="G145" s="2"/>
      <c r="H145" s="2"/>
      <c r="I145" s="2"/>
      <c r="J145" s="2"/>
    </row>
    <row r="146" spans="1:10" ht="15" x14ac:dyDescent="0.35">
      <c r="A146" s="2" t="s">
        <v>205</v>
      </c>
      <c r="B146" s="2"/>
      <c r="D146" s="2"/>
      <c r="E146" s="2"/>
      <c r="F146" s="2"/>
      <c r="G146" s="2"/>
      <c r="H146" s="2"/>
      <c r="I146" s="2"/>
      <c r="J146" s="2"/>
    </row>
    <row r="147" spans="1:10" ht="15" x14ac:dyDescent="0.35">
      <c r="A147" s="2" t="s">
        <v>206</v>
      </c>
      <c r="B147" s="2"/>
      <c r="D147" s="2"/>
      <c r="E147" s="2"/>
      <c r="F147" s="2"/>
      <c r="G147" s="2"/>
      <c r="H147" s="2"/>
      <c r="I147" s="2"/>
      <c r="J147" s="2"/>
    </row>
    <row r="148" spans="1:10" ht="15" x14ac:dyDescent="0.35">
      <c r="A148" s="2" t="s">
        <v>207</v>
      </c>
      <c r="B148" s="2"/>
      <c r="D148" s="2"/>
      <c r="E148" s="2"/>
      <c r="F148" s="2"/>
      <c r="G148" s="2"/>
      <c r="H148" s="2"/>
      <c r="I148" s="2"/>
      <c r="J148" s="2"/>
    </row>
    <row r="149" spans="1:10" ht="15" x14ac:dyDescent="0.35">
      <c r="A149" s="2" t="s">
        <v>208</v>
      </c>
      <c r="B149" s="2"/>
      <c r="D149" s="2"/>
      <c r="E149" s="2"/>
      <c r="F149" s="2"/>
      <c r="G149" s="2"/>
      <c r="H149" s="2"/>
      <c r="I149" s="2"/>
      <c r="J149" s="2"/>
    </row>
    <row r="150" spans="1:10" ht="15" x14ac:dyDescent="0.35">
      <c r="A150" s="2" t="s">
        <v>209</v>
      </c>
      <c r="B150" s="2"/>
      <c r="D150" s="2"/>
      <c r="E150" s="2"/>
      <c r="F150" s="2"/>
      <c r="G150" s="2"/>
      <c r="H150" s="2"/>
      <c r="I150" s="2"/>
      <c r="J150" s="2"/>
    </row>
    <row r="151" spans="1:10" ht="15" x14ac:dyDescent="0.35">
      <c r="A151" s="2" t="s">
        <v>210</v>
      </c>
      <c r="B151" s="2"/>
      <c r="D151" s="2"/>
      <c r="E151" s="2"/>
      <c r="F151" s="2"/>
      <c r="G151" s="2"/>
      <c r="H151" s="2"/>
      <c r="I151" s="2"/>
      <c r="J151" s="2"/>
    </row>
    <row r="152" spans="1:10" ht="15" x14ac:dyDescent="0.35">
      <c r="A152" s="2" t="s">
        <v>211</v>
      </c>
      <c r="B152" s="2"/>
      <c r="D152" s="2"/>
      <c r="E152" s="2"/>
      <c r="F152" s="2"/>
      <c r="G152" s="2"/>
      <c r="H152" s="2"/>
      <c r="I152" s="2"/>
      <c r="J152" s="2"/>
    </row>
    <row r="153" spans="1:10" ht="15" x14ac:dyDescent="0.35">
      <c r="A153" s="2" t="s">
        <v>212</v>
      </c>
      <c r="B153" s="2"/>
      <c r="D153" s="2"/>
      <c r="E153" s="2"/>
      <c r="F153" s="2"/>
      <c r="G153" s="2"/>
      <c r="H153" s="2"/>
      <c r="I153" s="2"/>
      <c r="J153" s="2"/>
    </row>
    <row r="154" spans="1:10" ht="15" x14ac:dyDescent="0.35">
      <c r="A154" s="2" t="s">
        <v>213</v>
      </c>
      <c r="B154" s="2"/>
      <c r="D154" s="2"/>
      <c r="E154" s="2"/>
      <c r="F154" s="2"/>
      <c r="G154" s="2"/>
      <c r="H154" s="2"/>
      <c r="I154" s="2"/>
      <c r="J154" s="2"/>
    </row>
    <row r="155" spans="1:10" ht="15" x14ac:dyDescent="0.35">
      <c r="A155" s="2" t="s">
        <v>214</v>
      </c>
      <c r="B155" s="2"/>
      <c r="D155" s="2"/>
      <c r="E155" s="2"/>
      <c r="F155" s="2"/>
      <c r="G155" s="2"/>
      <c r="H155" s="2"/>
      <c r="I155" s="2"/>
      <c r="J155" s="2"/>
    </row>
    <row r="156" spans="1:10" ht="15" x14ac:dyDescent="0.35">
      <c r="A156" s="2" t="s">
        <v>215</v>
      </c>
      <c r="B156" s="2"/>
      <c r="D156" s="2"/>
      <c r="E156" s="2"/>
      <c r="F156" s="2"/>
      <c r="G156" s="2"/>
      <c r="H156" s="2"/>
      <c r="I156" s="2"/>
      <c r="J156" s="2"/>
    </row>
    <row r="157" spans="1:10" ht="15" x14ac:dyDescent="0.35">
      <c r="A157" s="2" t="s">
        <v>216</v>
      </c>
      <c r="B157" s="2"/>
      <c r="D157" s="2"/>
      <c r="E157" s="2"/>
      <c r="F157" s="2"/>
      <c r="G157" s="2"/>
      <c r="H157" s="2"/>
      <c r="I157" s="2"/>
      <c r="J157" s="2"/>
    </row>
    <row r="158" spans="1:10" ht="15" x14ac:dyDescent="0.35">
      <c r="A158" s="2" t="s">
        <v>217</v>
      </c>
      <c r="B158" s="2"/>
      <c r="D158" s="2"/>
      <c r="E158" s="2"/>
      <c r="F158" s="2"/>
      <c r="G158" s="2"/>
      <c r="H158" s="2"/>
      <c r="I158" s="2"/>
      <c r="J158" s="2"/>
    </row>
    <row r="159" spans="1:10" ht="15" x14ac:dyDescent="0.35">
      <c r="A159" s="2" t="s">
        <v>218</v>
      </c>
      <c r="B159" s="2"/>
      <c r="D159" s="2"/>
      <c r="E159" s="2"/>
      <c r="F159" s="2"/>
      <c r="G159" s="2"/>
      <c r="H159" s="2"/>
      <c r="I159" s="2"/>
      <c r="J159" s="2"/>
    </row>
    <row r="160" spans="1:10" ht="15" x14ac:dyDescent="0.35">
      <c r="A160" s="2" t="s">
        <v>219</v>
      </c>
      <c r="B160" s="2"/>
      <c r="D160" s="2"/>
      <c r="E160" s="2"/>
      <c r="F160" s="2"/>
      <c r="G160" s="2"/>
      <c r="H160" s="2"/>
      <c r="I160" s="2"/>
      <c r="J160" s="2"/>
    </row>
    <row r="161" spans="1:10" ht="15" x14ac:dyDescent="0.35">
      <c r="A161" s="2" t="s">
        <v>220</v>
      </c>
      <c r="B161" s="2"/>
      <c r="D161" s="2"/>
      <c r="E161" s="2"/>
      <c r="F161" s="2"/>
      <c r="G161" s="2"/>
      <c r="H161" s="2"/>
      <c r="I161" s="2"/>
      <c r="J161" s="2"/>
    </row>
    <row r="162" spans="1:10" ht="15" x14ac:dyDescent="0.35">
      <c r="A162" s="2" t="s">
        <v>221</v>
      </c>
      <c r="B162" s="2"/>
      <c r="D162" s="2"/>
      <c r="E162" s="2"/>
      <c r="F162" s="2"/>
      <c r="G162" s="2"/>
      <c r="H162" s="2"/>
      <c r="I162" s="2"/>
      <c r="J162" s="2"/>
    </row>
    <row r="163" spans="1:10" ht="15" x14ac:dyDescent="0.35">
      <c r="A163" s="2" t="s">
        <v>222</v>
      </c>
      <c r="B163" s="2"/>
      <c r="D163" s="2"/>
      <c r="E163" s="2"/>
      <c r="F163" s="2"/>
      <c r="G163" s="2"/>
      <c r="H163" s="2"/>
      <c r="I163" s="2"/>
      <c r="J163" s="2"/>
    </row>
    <row r="164" spans="1:10" ht="15" x14ac:dyDescent="0.35">
      <c r="A164" s="2" t="s">
        <v>223</v>
      </c>
      <c r="B164" s="2"/>
      <c r="D164" s="2"/>
      <c r="E164" s="2"/>
      <c r="F164" s="2"/>
      <c r="G164" s="2"/>
      <c r="H164" s="2"/>
      <c r="I164" s="2"/>
      <c r="J164" s="2"/>
    </row>
    <row r="165" spans="1:10" ht="15" x14ac:dyDescent="0.35">
      <c r="A165" s="2" t="s">
        <v>224</v>
      </c>
      <c r="B165" s="2"/>
      <c r="D165" s="2"/>
      <c r="E165" s="2"/>
      <c r="F165" s="2"/>
      <c r="G165" s="2"/>
      <c r="H165" s="2"/>
      <c r="I165" s="2"/>
      <c r="J165" s="2"/>
    </row>
    <row r="166" spans="1:10" ht="15" x14ac:dyDescent="0.35">
      <c r="A166" s="2" t="s">
        <v>225</v>
      </c>
      <c r="B166" s="2"/>
      <c r="D166" s="2"/>
      <c r="E166" s="2"/>
      <c r="F166" s="2"/>
      <c r="G166" s="2"/>
      <c r="H166" s="2"/>
      <c r="I166" s="2"/>
      <c r="J166" s="2"/>
    </row>
    <row r="167" spans="1:10" ht="15" x14ac:dyDescent="0.35">
      <c r="A167" s="2" t="s">
        <v>226</v>
      </c>
      <c r="B167" s="2"/>
      <c r="D167" s="2"/>
      <c r="E167" s="2"/>
      <c r="F167" s="2"/>
      <c r="G167" s="2"/>
      <c r="H167" s="2"/>
      <c r="I167" s="2"/>
      <c r="J167" s="2"/>
    </row>
    <row r="168" spans="1:10" ht="15" x14ac:dyDescent="0.35">
      <c r="A168" s="2" t="s">
        <v>227</v>
      </c>
      <c r="B168" s="2"/>
      <c r="D168" s="2"/>
      <c r="E168" s="2"/>
      <c r="F168" s="2"/>
      <c r="G168" s="2"/>
      <c r="H168" s="2"/>
      <c r="I168" s="2"/>
      <c r="J168" s="2"/>
    </row>
    <row r="169" spans="1:10" ht="15" x14ac:dyDescent="0.35">
      <c r="A169" s="2" t="s">
        <v>228</v>
      </c>
      <c r="B169" s="2"/>
      <c r="D169" s="2"/>
      <c r="E169" s="2"/>
      <c r="F169" s="2"/>
      <c r="G169" s="2"/>
      <c r="H169" s="2"/>
      <c r="I169" s="2"/>
      <c r="J169" s="2"/>
    </row>
    <row r="170" spans="1:10" ht="15" x14ac:dyDescent="0.35">
      <c r="A170" s="2" t="s">
        <v>229</v>
      </c>
      <c r="B170" s="2"/>
      <c r="D170" s="2"/>
      <c r="E170" s="2"/>
      <c r="F170" s="2"/>
      <c r="G170" s="2"/>
      <c r="H170" s="2"/>
      <c r="I170" s="2"/>
      <c r="J170" s="2"/>
    </row>
    <row r="171" spans="1:10" ht="15" x14ac:dyDescent="0.35">
      <c r="A171" s="2" t="s">
        <v>230</v>
      </c>
      <c r="B171" s="2"/>
      <c r="D171" s="2"/>
      <c r="E171" s="2"/>
      <c r="F171" s="2"/>
      <c r="G171" s="2"/>
      <c r="H171" s="2"/>
      <c r="I171" s="2"/>
      <c r="J171" s="2"/>
    </row>
    <row r="172" spans="1:10" ht="15" x14ac:dyDescent="0.35">
      <c r="A172" s="2" t="s">
        <v>231</v>
      </c>
      <c r="B172" s="2"/>
      <c r="D172" s="2"/>
      <c r="E172" s="2"/>
      <c r="F172" s="2"/>
      <c r="G172" s="2"/>
      <c r="H172" s="2"/>
      <c r="I172" s="2"/>
      <c r="J172" s="2"/>
    </row>
    <row r="173" spans="1:10" ht="15" x14ac:dyDescent="0.35">
      <c r="A173" s="2" t="s">
        <v>232</v>
      </c>
      <c r="B173" s="2"/>
      <c r="D173" s="2"/>
      <c r="E173" s="2"/>
      <c r="F173" s="2"/>
      <c r="G173" s="2"/>
      <c r="H173" s="2"/>
      <c r="I173" s="2"/>
      <c r="J173" s="2"/>
    </row>
    <row r="174" spans="1:10" ht="15" x14ac:dyDescent="0.35">
      <c r="A174" s="2" t="s">
        <v>233</v>
      </c>
      <c r="B174" s="2"/>
      <c r="D174" s="2"/>
      <c r="E174" s="2"/>
      <c r="F174" s="2"/>
      <c r="G174" s="2"/>
      <c r="H174" s="2"/>
      <c r="I174" s="2"/>
      <c r="J174" s="2"/>
    </row>
    <row r="175" spans="1:10" ht="15" x14ac:dyDescent="0.35">
      <c r="A175" s="2" t="s">
        <v>234</v>
      </c>
      <c r="B175" s="2"/>
      <c r="D175" s="2"/>
      <c r="E175" s="2"/>
      <c r="F175" s="2"/>
      <c r="G175" s="2"/>
      <c r="H175" s="2"/>
      <c r="I175" s="2"/>
      <c r="J175" s="2"/>
    </row>
    <row r="176" spans="1:10" ht="15" x14ac:dyDescent="0.35">
      <c r="A176" s="2" t="s">
        <v>235</v>
      </c>
      <c r="B176" s="2"/>
      <c r="D176" s="2"/>
      <c r="E176" s="2"/>
      <c r="F176" s="2"/>
      <c r="G176" s="2"/>
      <c r="H176" s="2"/>
      <c r="I176" s="2"/>
      <c r="J176" s="2"/>
    </row>
    <row r="177" spans="1:10" ht="15" x14ac:dyDescent="0.35">
      <c r="A177" s="2" t="s">
        <v>236</v>
      </c>
      <c r="B177" s="2"/>
      <c r="D177" s="2"/>
      <c r="E177" s="2"/>
      <c r="F177" s="2"/>
      <c r="G177" s="2"/>
      <c r="H177" s="2"/>
      <c r="I177" s="2"/>
      <c r="J177" s="2"/>
    </row>
    <row r="178" spans="1:10" ht="15" x14ac:dyDescent="0.35">
      <c r="A178" s="2" t="s">
        <v>237</v>
      </c>
      <c r="B178" s="2"/>
      <c r="D178" s="2"/>
      <c r="E178" s="2"/>
      <c r="F178" s="2"/>
      <c r="G178" s="2"/>
      <c r="H178" s="2"/>
      <c r="I178" s="2"/>
      <c r="J178" s="2"/>
    </row>
    <row r="179" spans="1:10" ht="15" x14ac:dyDescent="0.35">
      <c r="A179" s="2" t="s">
        <v>238</v>
      </c>
      <c r="B179" s="2"/>
      <c r="D179" s="2"/>
      <c r="E179" s="2"/>
      <c r="F179" s="2"/>
      <c r="G179" s="2"/>
      <c r="H179" s="2"/>
      <c r="I179" s="2"/>
      <c r="J179" s="2"/>
    </row>
    <row r="180" spans="1:10" ht="15" x14ac:dyDescent="0.35">
      <c r="A180" s="2" t="s">
        <v>239</v>
      </c>
      <c r="B180" s="2"/>
      <c r="D180" s="2"/>
      <c r="E180" s="2"/>
      <c r="F180" s="2"/>
      <c r="G180" s="2"/>
      <c r="H180" s="2"/>
      <c r="I180" s="2"/>
      <c r="J180" s="2"/>
    </row>
    <row r="181" spans="1:10" ht="15" x14ac:dyDescent="0.35">
      <c r="A181" s="2" t="s">
        <v>240</v>
      </c>
      <c r="B181" s="2"/>
      <c r="D181" s="2"/>
      <c r="E181" s="2"/>
      <c r="F181" s="2"/>
      <c r="G181" s="2"/>
      <c r="H181" s="2"/>
      <c r="I181" s="2"/>
      <c r="J181" s="2"/>
    </row>
    <row r="182" spans="1:10" ht="15" x14ac:dyDescent="0.35">
      <c r="A182" s="2" t="s">
        <v>241</v>
      </c>
      <c r="B182" s="2"/>
      <c r="D182" s="2"/>
      <c r="E182" s="2"/>
      <c r="F182" s="2"/>
      <c r="G182" s="2"/>
      <c r="H182" s="2"/>
      <c r="I182" s="2"/>
      <c r="J182" s="2"/>
    </row>
    <row r="183" spans="1:10" ht="15" x14ac:dyDescent="0.35">
      <c r="A183" s="2" t="s">
        <v>242</v>
      </c>
      <c r="B183" s="2"/>
      <c r="D183" s="2"/>
      <c r="E183" s="2"/>
      <c r="F183" s="2"/>
      <c r="G183" s="2"/>
      <c r="H183" s="2"/>
      <c r="I183" s="2"/>
      <c r="J183" s="2"/>
    </row>
    <row r="184" spans="1:10" ht="15" x14ac:dyDescent="0.35">
      <c r="A184" s="2" t="s">
        <v>243</v>
      </c>
      <c r="B184" s="2"/>
      <c r="D184" s="2"/>
      <c r="E184" s="2"/>
      <c r="F184" s="2"/>
      <c r="G184" s="2"/>
      <c r="H184" s="2"/>
      <c r="I184" s="2"/>
      <c r="J184" s="2"/>
    </row>
    <row r="185" spans="1:10" ht="15" x14ac:dyDescent="0.35">
      <c r="A185" s="2" t="s">
        <v>244</v>
      </c>
      <c r="B185" s="2"/>
      <c r="D185" s="2"/>
      <c r="E185" s="2"/>
      <c r="F185" s="2"/>
      <c r="G185" s="2"/>
      <c r="H185" s="2"/>
      <c r="I185" s="2"/>
      <c r="J185" s="2"/>
    </row>
    <row r="186" spans="1:10" ht="15" x14ac:dyDescent="0.35">
      <c r="A186" s="2" t="s">
        <v>245</v>
      </c>
      <c r="B186" s="2"/>
      <c r="D186" s="2"/>
      <c r="E186" s="2"/>
      <c r="F186" s="2"/>
      <c r="G186" s="2"/>
      <c r="H186" s="2"/>
      <c r="I186" s="2"/>
      <c r="J186" s="2"/>
    </row>
    <row r="187" spans="1:10" ht="15" x14ac:dyDescent="0.35">
      <c r="A187" s="2" t="s">
        <v>246</v>
      </c>
      <c r="B187" s="2"/>
      <c r="D187" s="2"/>
      <c r="E187" s="2"/>
      <c r="F187" s="2"/>
      <c r="G187" s="2"/>
      <c r="H187" s="2"/>
      <c r="I187" s="2"/>
      <c r="J187" s="2"/>
    </row>
    <row r="188" spans="1:10" ht="15" x14ac:dyDescent="0.35">
      <c r="A188" s="2" t="s">
        <v>247</v>
      </c>
      <c r="B188" s="2"/>
      <c r="D188" s="2"/>
      <c r="E188" s="2"/>
      <c r="F188" s="2"/>
      <c r="G188" s="2"/>
      <c r="H188" s="2"/>
      <c r="I188" s="2"/>
      <c r="J188" s="2"/>
    </row>
    <row r="189" spans="1:10" ht="15" x14ac:dyDescent="0.35">
      <c r="A189" s="2" t="s">
        <v>248</v>
      </c>
      <c r="B189" s="2"/>
      <c r="D189" s="2"/>
      <c r="E189" s="2"/>
      <c r="F189" s="2"/>
      <c r="G189" s="2"/>
      <c r="H189" s="2"/>
      <c r="I189" s="2"/>
      <c r="J189" s="2"/>
    </row>
    <row r="190" spans="1:10" ht="15" x14ac:dyDescent="0.35">
      <c r="A190" s="2" t="s">
        <v>249</v>
      </c>
      <c r="B190" s="2"/>
      <c r="D190" s="2"/>
      <c r="E190" s="2"/>
      <c r="F190" s="2"/>
      <c r="G190" s="2"/>
      <c r="H190" s="2"/>
      <c r="I190" s="2"/>
      <c r="J190" s="2"/>
    </row>
    <row r="191" spans="1:10" ht="15" x14ac:dyDescent="0.35">
      <c r="A191" s="2" t="s">
        <v>250</v>
      </c>
      <c r="B191" s="2"/>
      <c r="D191" s="2"/>
      <c r="E191" s="2"/>
      <c r="F191" s="2"/>
      <c r="G191" s="2"/>
      <c r="H191" s="2"/>
      <c r="I191" s="2"/>
      <c r="J191" s="2"/>
    </row>
    <row r="192" spans="1:10" ht="15" x14ac:dyDescent="0.35">
      <c r="A192" s="2" t="s">
        <v>251</v>
      </c>
      <c r="B192" s="2"/>
      <c r="D192" s="2"/>
      <c r="E192" s="2"/>
      <c r="F192" s="2"/>
      <c r="G192" s="2"/>
      <c r="H192" s="2"/>
      <c r="I192" s="2"/>
      <c r="J192" s="2"/>
    </row>
    <row r="193" spans="1:10" ht="15" x14ac:dyDescent="0.35">
      <c r="A193" s="2" t="s">
        <v>252</v>
      </c>
      <c r="B193" s="2"/>
      <c r="D193" s="2"/>
      <c r="E193" s="2"/>
      <c r="F193" s="2"/>
      <c r="G193" s="2"/>
      <c r="H193" s="2"/>
      <c r="I193" s="2"/>
      <c r="J193" s="2"/>
    </row>
    <row r="194" spans="1:10" ht="15" x14ac:dyDescent="0.35">
      <c r="A194" s="2" t="s">
        <v>253</v>
      </c>
      <c r="B194" s="2"/>
      <c r="D194" s="2"/>
      <c r="E194" s="2"/>
      <c r="F194" s="2"/>
      <c r="G194" s="2"/>
      <c r="H194" s="2"/>
      <c r="I194" s="2"/>
      <c r="J194" s="2"/>
    </row>
    <row r="195" spans="1:10" ht="15" x14ac:dyDescent="0.35">
      <c r="A195" s="2" t="s">
        <v>254</v>
      </c>
      <c r="B195" s="2"/>
      <c r="D195" s="2"/>
      <c r="E195" s="2"/>
      <c r="F195" s="2"/>
      <c r="G195" s="2"/>
      <c r="H195" s="2"/>
      <c r="I195" s="2"/>
      <c r="J195" s="2"/>
    </row>
    <row r="196" spans="1:10" ht="15" x14ac:dyDescent="0.35">
      <c r="A196" s="2" t="s">
        <v>255</v>
      </c>
      <c r="B196" s="2"/>
      <c r="D196" s="2"/>
      <c r="E196" s="2"/>
      <c r="F196" s="2"/>
      <c r="G196" s="2"/>
      <c r="H196" s="2"/>
      <c r="I196" s="2"/>
      <c r="J196" s="2"/>
    </row>
    <row r="197" spans="1:10" ht="15" x14ac:dyDescent="0.35">
      <c r="A197" s="2" t="s">
        <v>256</v>
      </c>
      <c r="B197" s="2"/>
      <c r="D197" s="2"/>
      <c r="E197" s="2"/>
      <c r="F197" s="2"/>
      <c r="G197" s="2"/>
      <c r="H197" s="2"/>
      <c r="I197" s="2"/>
      <c r="J197" s="2"/>
    </row>
    <row r="198" spans="1:10" ht="15" x14ac:dyDescent="0.35">
      <c r="A198" s="2" t="s">
        <v>257</v>
      </c>
      <c r="B198" s="2"/>
      <c r="D198" s="2"/>
      <c r="E198" s="2"/>
      <c r="F198" s="2"/>
      <c r="G198" s="2"/>
      <c r="H198" s="2"/>
      <c r="I198" s="2"/>
      <c r="J198" s="2"/>
    </row>
    <row r="199" spans="1:10" ht="15" x14ac:dyDescent="0.35">
      <c r="A199" s="2" t="s">
        <v>258</v>
      </c>
      <c r="B199" s="2"/>
      <c r="D199" s="2"/>
      <c r="E199" s="2"/>
      <c r="F199" s="2"/>
      <c r="G199" s="2"/>
      <c r="H199" s="2"/>
      <c r="I199" s="2"/>
      <c r="J199" s="2"/>
    </row>
    <row r="200" spans="1:10" ht="15" x14ac:dyDescent="0.35">
      <c r="A200" s="2" t="s">
        <v>259</v>
      </c>
      <c r="B200" s="2"/>
      <c r="D200" s="2"/>
      <c r="E200" s="2"/>
      <c r="F200" s="2"/>
      <c r="G200" s="2"/>
      <c r="H200" s="2"/>
      <c r="I200" s="2"/>
      <c r="J200" s="2"/>
    </row>
    <row r="201" spans="1:10" ht="15" x14ac:dyDescent="0.35">
      <c r="A201" s="2" t="s">
        <v>260</v>
      </c>
      <c r="B201" s="2"/>
      <c r="D201" s="2"/>
      <c r="E201" s="2"/>
      <c r="F201" s="2"/>
      <c r="G201" s="2"/>
      <c r="H201" s="2"/>
      <c r="I201" s="2"/>
      <c r="J201" s="2"/>
    </row>
    <row r="202" spans="1:10" ht="15" x14ac:dyDescent="0.35">
      <c r="A202" s="2" t="s">
        <v>261</v>
      </c>
      <c r="B202" s="2"/>
      <c r="D202" s="2"/>
      <c r="E202" s="2"/>
      <c r="F202" s="2"/>
      <c r="G202" s="2"/>
      <c r="H202" s="2"/>
      <c r="I202" s="2"/>
      <c r="J202" s="2"/>
    </row>
    <row r="203" spans="1:10" ht="15" x14ac:dyDescent="0.35">
      <c r="A203" s="2" t="s">
        <v>262</v>
      </c>
      <c r="B203" s="2"/>
      <c r="D203" s="2"/>
      <c r="E203" s="2"/>
      <c r="F203" s="2"/>
      <c r="G203" s="2"/>
      <c r="H203" s="2"/>
      <c r="I203" s="2"/>
      <c r="J203" s="2"/>
    </row>
    <row r="204" spans="1:10" ht="15" x14ac:dyDescent="0.35">
      <c r="A204" s="2" t="s">
        <v>263</v>
      </c>
      <c r="B204" s="2"/>
      <c r="D204" s="2"/>
      <c r="E204" s="2"/>
      <c r="F204" s="2"/>
      <c r="G204" s="2"/>
      <c r="H204" s="2"/>
      <c r="I204" s="2"/>
      <c r="J204" s="2"/>
    </row>
    <row r="205" spans="1:10" ht="15" x14ac:dyDescent="0.35">
      <c r="A205" s="2" t="s">
        <v>264</v>
      </c>
      <c r="B205" s="2"/>
      <c r="D205" s="2"/>
      <c r="E205" s="2"/>
      <c r="F205" s="2"/>
      <c r="G205" s="2"/>
      <c r="H205" s="2"/>
      <c r="I205" s="2"/>
      <c r="J205" s="2"/>
    </row>
    <row r="206" spans="1:10" ht="15" x14ac:dyDescent="0.35">
      <c r="A206" s="2" t="s">
        <v>265</v>
      </c>
      <c r="B206" s="2"/>
      <c r="D206" s="2"/>
      <c r="E206" s="2"/>
      <c r="F206" s="2"/>
      <c r="G206" s="2"/>
      <c r="H206" s="2"/>
      <c r="I206" s="2"/>
      <c r="J206" s="2"/>
    </row>
    <row r="207" spans="1:10" ht="15" x14ac:dyDescent="0.35">
      <c r="A207" s="2" t="s">
        <v>266</v>
      </c>
      <c r="B207" s="2"/>
      <c r="D207" s="2"/>
      <c r="E207" s="2"/>
      <c r="F207" s="2"/>
      <c r="G207" s="2"/>
      <c r="H207" s="2"/>
      <c r="I207" s="2"/>
      <c r="J207" s="2"/>
    </row>
    <row r="208" spans="1:10" ht="15" x14ac:dyDescent="0.35">
      <c r="A208" s="2" t="s">
        <v>267</v>
      </c>
      <c r="B208" s="2"/>
      <c r="D208" s="2"/>
      <c r="E208" s="2"/>
      <c r="F208" s="2"/>
      <c r="G208" s="2"/>
      <c r="H208" s="2"/>
      <c r="I208" s="2"/>
      <c r="J208" s="2"/>
    </row>
    <row r="209" spans="1:10" ht="15" x14ac:dyDescent="0.35">
      <c r="A209" s="2" t="s">
        <v>268</v>
      </c>
      <c r="B209" s="2"/>
      <c r="D209" s="2"/>
      <c r="E209" s="2"/>
      <c r="F209" s="2"/>
      <c r="G209" s="2"/>
      <c r="H209" s="2"/>
      <c r="I209" s="2"/>
      <c r="J209" s="2"/>
    </row>
    <row r="210" spans="1:10" ht="15" x14ac:dyDescent="0.35">
      <c r="A210" s="2" t="s">
        <v>269</v>
      </c>
      <c r="B210" s="2"/>
      <c r="D210" s="2"/>
      <c r="E210" s="2"/>
      <c r="F210" s="2"/>
      <c r="G210" s="2"/>
      <c r="H210" s="2"/>
      <c r="I210" s="2"/>
      <c r="J210" s="2"/>
    </row>
    <row r="211" spans="1:10" ht="15" x14ac:dyDescent="0.35">
      <c r="A211" s="2" t="s">
        <v>270</v>
      </c>
      <c r="B211" s="2"/>
      <c r="D211" s="2"/>
      <c r="E211" s="2"/>
      <c r="F211" s="2"/>
      <c r="G211" s="2"/>
      <c r="H211" s="2"/>
      <c r="I211" s="2"/>
      <c r="J211" s="2"/>
    </row>
    <row r="212" spans="1:10" ht="15" x14ac:dyDescent="0.35">
      <c r="A212" s="2" t="s">
        <v>271</v>
      </c>
      <c r="B212" s="2"/>
      <c r="D212" s="2"/>
      <c r="E212" s="2"/>
      <c r="F212" s="2"/>
      <c r="G212" s="2"/>
      <c r="H212" s="2"/>
      <c r="I212" s="2"/>
      <c r="J212" s="2"/>
    </row>
    <row r="213" spans="1:10" ht="15" x14ac:dyDescent="0.35">
      <c r="A213" s="2" t="s">
        <v>272</v>
      </c>
      <c r="B213" s="2"/>
      <c r="D213" s="2"/>
      <c r="E213" s="2"/>
      <c r="F213" s="2"/>
      <c r="G213" s="2"/>
      <c r="H213" s="2"/>
      <c r="I213" s="2"/>
      <c r="J213" s="2"/>
    </row>
    <row r="214" spans="1:10" ht="15" x14ac:dyDescent="0.35">
      <c r="A214" s="2" t="s">
        <v>273</v>
      </c>
      <c r="B214" s="2"/>
      <c r="D214" s="2"/>
      <c r="E214" s="2"/>
      <c r="F214" s="2"/>
      <c r="G214" s="2"/>
      <c r="H214" s="2"/>
      <c r="I214" s="2"/>
      <c r="J214" s="2"/>
    </row>
    <row r="215" spans="1:10" ht="15" x14ac:dyDescent="0.35">
      <c r="A215" s="2" t="s">
        <v>274</v>
      </c>
      <c r="B215" s="2"/>
      <c r="D215" s="2"/>
      <c r="E215" s="2"/>
      <c r="F215" s="2"/>
      <c r="G215" s="2"/>
      <c r="H215" s="2"/>
      <c r="I215" s="2"/>
      <c r="J215" s="2"/>
    </row>
    <row r="216" spans="1:10" ht="15" x14ac:dyDescent="0.35">
      <c r="A216" s="2" t="s">
        <v>275</v>
      </c>
      <c r="B216" s="2"/>
      <c r="D216" s="2"/>
      <c r="E216" s="2"/>
      <c r="F216" s="2"/>
      <c r="G216" s="2"/>
      <c r="H216" s="2"/>
      <c r="I216" s="2"/>
      <c r="J216" s="2"/>
    </row>
    <row r="217" spans="1:10" ht="15" x14ac:dyDescent="0.35">
      <c r="A217" s="2" t="s">
        <v>276</v>
      </c>
      <c r="B217" s="2"/>
      <c r="D217" s="2"/>
      <c r="E217" s="2"/>
      <c r="F217" s="2"/>
      <c r="G217" s="2"/>
      <c r="H217" s="2"/>
      <c r="I217" s="2"/>
      <c r="J217" s="2"/>
    </row>
    <row r="218" spans="1:10" ht="15" x14ac:dyDescent="0.35">
      <c r="A218" s="2" t="s">
        <v>277</v>
      </c>
      <c r="B218" s="2"/>
      <c r="D218" s="2"/>
      <c r="E218" s="2"/>
      <c r="F218" s="2"/>
      <c r="G218" s="2"/>
      <c r="H218" s="2"/>
      <c r="I218" s="2"/>
      <c r="J218" s="2"/>
    </row>
    <row r="219" spans="1:10" ht="15" x14ac:dyDescent="0.35">
      <c r="B219" s="2"/>
    </row>
  </sheetData>
  <sortState xmlns:xlrd2="http://schemas.microsoft.com/office/spreadsheetml/2017/richdata2" ref="B3:B57">
    <sortCondition ref="B57"/>
  </sortState>
  <mergeCells count="1">
    <mergeCell ref="A1:C1"/>
  </mergeCells>
  <pageMargins left="0.7" right="0.7" top="0.75" bottom="0.75" header="0.3" footer="0.3"/>
  <pageSetup scale="54" fitToWidth="3" fitToHeight="3" orientation="portrait" r:id="rId1"/>
  <customProperties>
    <customPr name="SSC_SHEET_GU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922A1-D0B2-43B8-82E2-D741630BEB90}">
  <sheetPr>
    <tabColor rgb="FFDFFD61"/>
    <pageSetUpPr fitToPage="1"/>
  </sheetPr>
  <dimension ref="A2:M15"/>
  <sheetViews>
    <sheetView workbookViewId="0">
      <selection activeCell="C21" sqref="C21"/>
    </sheetView>
  </sheetViews>
  <sheetFormatPr defaultRowHeight="15" x14ac:dyDescent="0.25"/>
  <cols>
    <col min="1" max="3" width="8.7265625" style="438"/>
    <col min="4" max="4" width="19.36328125" style="438" customWidth="1"/>
    <col min="5" max="5" width="19.81640625" style="438" customWidth="1"/>
    <col min="6" max="7" width="23.08984375" style="438" customWidth="1"/>
    <col min="8" max="16384" width="8.7265625" style="438"/>
  </cols>
  <sheetData>
    <row r="2" spans="1:13" x14ac:dyDescent="0.25">
      <c r="A2" s="438" t="s">
        <v>627</v>
      </c>
    </row>
    <row r="3" spans="1:13" s="441" customFormat="1" ht="15.6" thickBot="1" x14ac:dyDescent="0.3">
      <c r="A3" s="438"/>
      <c r="B3" s="438"/>
      <c r="C3" s="439"/>
      <c r="D3" s="439"/>
      <c r="E3" s="439"/>
      <c r="F3" s="439"/>
      <c r="G3" s="439"/>
      <c r="H3" s="440"/>
    </row>
    <row r="4" spans="1:13" s="441" customFormat="1" x14ac:dyDescent="0.25">
      <c r="C4" s="440"/>
      <c r="D4" s="442" t="s">
        <v>561</v>
      </c>
      <c r="E4" s="443" t="s">
        <v>562</v>
      </c>
      <c r="F4" s="444" t="s">
        <v>555</v>
      </c>
      <c r="G4" s="445" t="s">
        <v>506</v>
      </c>
      <c r="H4" s="440"/>
    </row>
    <row r="5" spans="1:13" x14ac:dyDescent="0.25">
      <c r="A5" s="441"/>
      <c r="B5" s="441"/>
      <c r="C5" s="440"/>
      <c r="D5" s="446"/>
      <c r="E5" s="447" t="s">
        <v>556</v>
      </c>
      <c r="F5" s="448"/>
      <c r="G5" s="449"/>
      <c r="H5" s="439"/>
    </row>
    <row r="6" spans="1:13" ht="15.6" thickBot="1" x14ac:dyDescent="0.3">
      <c r="C6" s="439"/>
      <c r="D6" s="446"/>
      <c r="E6" s="450" t="s">
        <v>556</v>
      </c>
      <c r="F6" s="451"/>
      <c r="G6" s="452"/>
      <c r="H6" s="439"/>
    </row>
    <row r="7" spans="1:13" x14ac:dyDescent="0.25">
      <c r="C7" s="439"/>
      <c r="D7" s="439"/>
      <c r="E7" s="439"/>
      <c r="F7" s="439"/>
      <c r="G7" s="439"/>
      <c r="H7" s="439"/>
    </row>
    <row r="8" spans="1:13" x14ac:dyDescent="0.25">
      <c r="C8" s="439"/>
      <c r="D8" s="439"/>
      <c r="E8" s="439"/>
      <c r="F8" s="439"/>
      <c r="G8" s="439"/>
      <c r="H8" s="439"/>
    </row>
    <row r="9" spans="1:13" x14ac:dyDescent="0.25">
      <c r="B9" s="438" t="s">
        <v>781</v>
      </c>
    </row>
    <row r="10" spans="1:13" ht="17.399999999999999" x14ac:dyDescent="0.4">
      <c r="B10" s="239"/>
      <c r="C10" s="239"/>
      <c r="D10" s="239" t="s">
        <v>625</v>
      </c>
      <c r="E10" s="453"/>
      <c r="F10" s="239" t="s">
        <v>782</v>
      </c>
    </row>
    <row r="11" spans="1:13" ht="17.399999999999999" x14ac:dyDescent="0.4">
      <c r="B11" s="239"/>
      <c r="C11" s="239"/>
      <c r="D11" s="239" t="s">
        <v>626</v>
      </c>
      <c r="E11" s="454"/>
      <c r="F11" s="239" t="s">
        <v>783</v>
      </c>
    </row>
    <row r="13" spans="1:13" x14ac:dyDescent="0.25">
      <c r="B13" s="438" t="s">
        <v>784</v>
      </c>
    </row>
    <row r="14" spans="1:13" ht="17.399999999999999" x14ac:dyDescent="0.4">
      <c r="B14" s="455"/>
      <c r="C14" s="455"/>
      <c r="D14" s="239" t="s">
        <v>552</v>
      </c>
      <c r="E14" s="456"/>
      <c r="F14" s="438" t="s">
        <v>341</v>
      </c>
      <c r="G14" s="239" t="s">
        <v>553</v>
      </c>
      <c r="H14" s="455"/>
      <c r="I14" s="455"/>
      <c r="J14" s="455"/>
      <c r="K14" s="455"/>
      <c r="L14" s="455"/>
      <c r="M14" s="455"/>
    </row>
    <row r="15" spans="1:13" ht="17.399999999999999" x14ac:dyDescent="0.4">
      <c r="B15" s="239"/>
      <c r="C15" s="239"/>
      <c r="D15" s="239" t="s">
        <v>551</v>
      </c>
      <c r="E15" s="457"/>
      <c r="F15" s="438" t="s">
        <v>342</v>
      </c>
      <c r="G15" s="239" t="s">
        <v>553</v>
      </c>
      <c r="H15" s="239"/>
      <c r="I15" s="239"/>
      <c r="J15" s="239"/>
      <c r="K15" s="239"/>
      <c r="L15" s="239"/>
      <c r="M15" s="239"/>
    </row>
  </sheetData>
  <pageMargins left="0.7" right="0.7" top="0.75" bottom="0.75" header="0.3" footer="0.3"/>
  <pageSetup scale="46"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1C99F-7F33-4FF9-AED7-B2AEE45EA2CD}">
  <sheetPr>
    <tabColor rgb="FFDFFD61"/>
    <pageSetUpPr fitToPage="1"/>
  </sheetPr>
  <dimension ref="A1:I938"/>
  <sheetViews>
    <sheetView zoomScale="85" zoomScaleNormal="85" zoomScaleSheetLayoutView="90" workbookViewId="0">
      <selection activeCell="K2" sqref="K2"/>
    </sheetView>
  </sheetViews>
  <sheetFormatPr defaultColWidth="11.08984375" defaultRowHeight="15" customHeight="1" x14ac:dyDescent="0.4"/>
  <cols>
    <col min="1" max="1" width="1.90625" style="3" customWidth="1"/>
    <col min="2" max="2" width="2.08984375" style="3" customWidth="1"/>
    <col min="3" max="3" width="7.08984375" style="3" customWidth="1"/>
    <col min="4" max="4" width="121.08984375" style="3" customWidth="1"/>
    <col min="5" max="5" width="10.81640625" style="37" customWidth="1"/>
    <col min="6" max="6" width="11" style="37" customWidth="1"/>
    <col min="7" max="7" width="10.453125" style="3" customWidth="1"/>
    <col min="8" max="8" width="2.08984375" style="3" customWidth="1"/>
    <col min="9" max="9" width="1.90625" style="3" customWidth="1"/>
    <col min="10" max="16384" width="11.08984375" style="3"/>
  </cols>
  <sheetData>
    <row r="1" spans="1:9" ht="14.25" customHeight="1" thickBot="1" x14ac:dyDescent="0.45">
      <c r="A1" s="282"/>
      <c r="B1" s="279"/>
      <c r="C1" s="279"/>
      <c r="D1" s="279"/>
      <c r="E1" s="280"/>
      <c r="F1" s="280"/>
      <c r="G1" s="279"/>
      <c r="H1" s="279"/>
      <c r="I1" s="281"/>
    </row>
    <row r="2" spans="1:9" ht="93" customHeight="1" x14ac:dyDescent="0.4">
      <c r="A2" s="278"/>
      <c r="B2" s="47"/>
      <c r="C2" s="632" t="s">
        <v>802</v>
      </c>
      <c r="D2" s="633"/>
      <c r="E2" s="633"/>
      <c r="F2" s="633"/>
      <c r="G2" s="633"/>
      <c r="H2" s="633"/>
      <c r="I2" s="11"/>
    </row>
    <row r="3" spans="1:9" ht="8.85" customHeight="1" x14ac:dyDescent="0.4">
      <c r="A3" s="278"/>
      <c r="B3" s="47"/>
      <c r="C3" s="104"/>
      <c r="D3" s="100"/>
      <c r="E3" s="100"/>
      <c r="F3" s="100"/>
      <c r="G3" s="100"/>
      <c r="H3" s="100"/>
      <c r="I3" s="11"/>
    </row>
    <row r="4" spans="1:9" ht="50.4" customHeight="1" x14ac:dyDescent="0.4">
      <c r="A4" s="278"/>
      <c r="B4" s="47"/>
      <c r="C4" s="632"/>
      <c r="D4" s="632"/>
      <c r="E4" s="632"/>
      <c r="F4" s="632"/>
      <c r="G4" s="632"/>
      <c r="H4" s="100"/>
      <c r="I4" s="11"/>
    </row>
    <row r="5" spans="1:9" ht="5.25" customHeight="1" thickBot="1" x14ac:dyDescent="0.45">
      <c r="A5" s="278"/>
      <c r="B5" s="50"/>
      <c r="C5" s="14"/>
      <c r="D5" s="20"/>
      <c r="E5" s="36"/>
      <c r="F5" s="36"/>
      <c r="G5" s="21"/>
      <c r="H5" s="7"/>
      <c r="I5" s="11"/>
    </row>
    <row r="6" spans="1:9" ht="33.6" customHeight="1" x14ac:dyDescent="0.4">
      <c r="A6" s="278"/>
      <c r="B6" s="50"/>
      <c r="C6" s="458">
        <v>0</v>
      </c>
      <c r="D6" s="524" t="s">
        <v>803</v>
      </c>
      <c r="E6" s="525" t="s">
        <v>339</v>
      </c>
      <c r="F6" s="526" t="s">
        <v>278</v>
      </c>
      <c r="G6" s="527" t="s">
        <v>280</v>
      </c>
      <c r="H6" s="7"/>
      <c r="I6" s="11"/>
    </row>
    <row r="7" spans="1:9" ht="24.9" customHeight="1" x14ac:dyDescent="0.4">
      <c r="A7" s="278"/>
      <c r="B7" s="50"/>
      <c r="C7" s="463" t="s">
        <v>380</v>
      </c>
      <c r="D7" s="324" t="s">
        <v>606</v>
      </c>
      <c r="E7" s="154" t="b">
        <v>0</v>
      </c>
      <c r="F7" s="154" t="b">
        <v>0</v>
      </c>
      <c r="G7" s="464" t="s">
        <v>279</v>
      </c>
      <c r="H7" s="7"/>
      <c r="I7" s="11"/>
    </row>
    <row r="8" spans="1:9" ht="24.9" customHeight="1" x14ac:dyDescent="0.4">
      <c r="A8" s="278"/>
      <c r="B8" s="50"/>
      <c r="C8" s="463" t="s">
        <v>381</v>
      </c>
      <c r="D8" s="324" t="s">
        <v>714</v>
      </c>
      <c r="E8" s="154" t="b">
        <v>0</v>
      </c>
      <c r="F8" s="154" t="b">
        <v>0</v>
      </c>
      <c r="G8" s="465" t="s">
        <v>715</v>
      </c>
      <c r="H8" s="7"/>
      <c r="I8" s="11"/>
    </row>
    <row r="9" spans="1:9" ht="24.9" customHeight="1" x14ac:dyDescent="0.4">
      <c r="A9" s="278"/>
      <c r="B9" s="50"/>
      <c r="C9" s="463" t="s">
        <v>382</v>
      </c>
      <c r="D9" s="324" t="s">
        <v>607</v>
      </c>
      <c r="E9" s="154" t="b">
        <v>0</v>
      </c>
      <c r="F9" s="154" t="b">
        <v>0</v>
      </c>
      <c r="G9" s="465" t="s">
        <v>716</v>
      </c>
      <c r="H9" s="7"/>
      <c r="I9" s="11"/>
    </row>
    <row r="10" spans="1:9" ht="24.9" customHeight="1" x14ac:dyDescent="0.4">
      <c r="A10" s="278"/>
      <c r="B10" s="50"/>
      <c r="C10" s="463" t="s">
        <v>383</v>
      </c>
      <c r="D10" s="324" t="s">
        <v>647</v>
      </c>
      <c r="E10" s="154" t="b">
        <v>0</v>
      </c>
      <c r="F10" s="154" t="b">
        <v>0</v>
      </c>
      <c r="G10" s="466" t="s">
        <v>717</v>
      </c>
      <c r="H10" s="7"/>
      <c r="I10" s="11"/>
    </row>
    <row r="11" spans="1:9" ht="24.9" customHeight="1" thickBot="1" x14ac:dyDescent="0.45">
      <c r="A11" s="278"/>
      <c r="B11" s="50"/>
      <c r="C11" s="467" t="s">
        <v>405</v>
      </c>
      <c r="D11" s="468" t="s">
        <v>518</v>
      </c>
      <c r="E11" s="209" t="b">
        <v>0</v>
      </c>
      <c r="F11" s="209" t="b">
        <v>0</v>
      </c>
      <c r="G11" s="469" t="s">
        <v>279</v>
      </c>
      <c r="H11" s="7"/>
      <c r="I11" s="11"/>
    </row>
    <row r="12" spans="1:9" ht="8.25" customHeight="1" thickBot="1" x14ac:dyDescent="0.45">
      <c r="A12" s="278"/>
      <c r="B12" s="101"/>
      <c r="C12" s="101"/>
      <c r="D12" s="101"/>
      <c r="E12" s="101"/>
      <c r="F12" s="101"/>
      <c r="G12" s="101"/>
      <c r="H12" s="101"/>
      <c r="I12" s="11"/>
    </row>
    <row r="13" spans="1:9" ht="33.6" customHeight="1" x14ac:dyDescent="0.4">
      <c r="A13" s="278"/>
      <c r="B13" s="50"/>
      <c r="C13" s="470">
        <v>0.1</v>
      </c>
      <c r="D13" s="471" t="s">
        <v>804</v>
      </c>
      <c r="E13" s="472" t="s">
        <v>339</v>
      </c>
      <c r="F13" s="473" t="s">
        <v>278</v>
      </c>
      <c r="G13" s="474" t="s">
        <v>280</v>
      </c>
      <c r="H13" s="7"/>
      <c r="I13" s="11"/>
    </row>
    <row r="14" spans="1:9" ht="33.6" customHeight="1" x14ac:dyDescent="0.4">
      <c r="A14" s="278"/>
      <c r="B14" s="50"/>
      <c r="C14" s="463" t="s">
        <v>384</v>
      </c>
      <c r="D14" s="106" t="s">
        <v>471</v>
      </c>
      <c r="E14" s="103"/>
      <c r="F14" s="103"/>
      <c r="G14" s="475"/>
      <c r="H14" s="7"/>
      <c r="I14" s="11"/>
    </row>
    <row r="15" spans="1:9" ht="38.4" customHeight="1" thickBot="1" x14ac:dyDescent="0.45">
      <c r="A15" s="278"/>
      <c r="B15" s="50"/>
      <c r="C15" s="463" t="s">
        <v>392</v>
      </c>
      <c r="D15" s="324" t="s">
        <v>814</v>
      </c>
      <c r="E15" s="154" t="b">
        <v>0</v>
      </c>
      <c r="F15" s="154" t="b">
        <v>0</v>
      </c>
      <c r="G15" s="464" t="s">
        <v>279</v>
      </c>
      <c r="H15" s="7"/>
      <c r="I15" s="11"/>
    </row>
    <row r="16" spans="1:9" ht="33.6" customHeight="1" x14ac:dyDescent="0.4">
      <c r="A16" s="278"/>
      <c r="B16" s="50"/>
      <c r="C16" s="463" t="s">
        <v>385</v>
      </c>
      <c r="D16" s="105" t="s">
        <v>805</v>
      </c>
      <c r="E16" s="103"/>
      <c r="F16" s="103"/>
      <c r="G16" s="475"/>
      <c r="H16" s="7"/>
      <c r="I16" s="11"/>
    </row>
    <row r="17" spans="1:9" ht="24.9" customHeight="1" x14ac:dyDescent="0.4">
      <c r="A17" s="278"/>
      <c r="B17" s="50"/>
      <c r="C17" s="463" t="s">
        <v>469</v>
      </c>
      <c r="D17" s="324" t="s">
        <v>531</v>
      </c>
      <c r="E17" s="154" t="b">
        <v>0</v>
      </c>
      <c r="F17" s="154" t="b">
        <v>0</v>
      </c>
      <c r="G17" s="464" t="s">
        <v>279</v>
      </c>
      <c r="H17" s="7"/>
      <c r="I17" s="11"/>
    </row>
    <row r="18" spans="1:9" ht="24.9" customHeight="1" thickBot="1" x14ac:dyDescent="0.45">
      <c r="A18" s="278"/>
      <c r="B18" s="50"/>
      <c r="C18" s="463" t="s">
        <v>470</v>
      </c>
      <c r="D18" s="323" t="s">
        <v>406</v>
      </c>
      <c r="E18" s="154" t="b">
        <v>0</v>
      </c>
      <c r="F18" s="154" t="b">
        <v>0</v>
      </c>
      <c r="G18" s="464" t="s">
        <v>279</v>
      </c>
      <c r="H18" s="7"/>
      <c r="I18" s="11"/>
    </row>
    <row r="19" spans="1:9" ht="33.6" customHeight="1" x14ac:dyDescent="0.4">
      <c r="A19" s="278"/>
      <c r="B19" s="50"/>
      <c r="C19" s="463" t="s">
        <v>395</v>
      </c>
      <c r="D19" s="105" t="s">
        <v>806</v>
      </c>
      <c r="E19" s="155"/>
      <c r="F19" s="155"/>
      <c r="G19" s="475"/>
      <c r="H19" s="7"/>
      <c r="I19" s="11"/>
    </row>
    <row r="20" spans="1:9" ht="34.200000000000003" customHeight="1" x14ac:dyDescent="0.4">
      <c r="A20" s="278"/>
      <c r="B20" s="50"/>
      <c r="C20" s="518" t="s">
        <v>530</v>
      </c>
      <c r="D20" s="519" t="s">
        <v>800</v>
      </c>
      <c r="E20" s="520" t="b">
        <v>0</v>
      </c>
      <c r="F20" s="520" t="b">
        <v>0</v>
      </c>
      <c r="G20" s="521" t="s">
        <v>279</v>
      </c>
      <c r="H20" s="7"/>
      <c r="I20" s="11"/>
    </row>
    <row r="21" spans="1:9" ht="55.2" customHeight="1" thickBot="1" x14ac:dyDescent="0.45">
      <c r="A21" s="278"/>
      <c r="B21" s="50"/>
      <c r="C21" s="514" t="s">
        <v>801</v>
      </c>
      <c r="D21" s="515" t="s">
        <v>609</v>
      </c>
      <c r="E21" s="516" t="b">
        <v>0</v>
      </c>
      <c r="F21" s="516" t="b">
        <v>0</v>
      </c>
      <c r="G21" s="517" t="s">
        <v>279</v>
      </c>
      <c r="H21" s="7"/>
      <c r="I21" s="11"/>
    </row>
    <row r="22" spans="1:9" ht="8.25" customHeight="1" thickBot="1" x14ac:dyDescent="0.45">
      <c r="A22" s="278"/>
      <c r="B22" s="634"/>
      <c r="C22" s="634"/>
      <c r="D22" s="634"/>
      <c r="E22" s="634"/>
      <c r="F22" s="634"/>
      <c r="G22" s="634"/>
      <c r="H22" s="635"/>
      <c r="I22" s="11"/>
    </row>
    <row r="23" spans="1:9" ht="33.6" customHeight="1" x14ac:dyDescent="0.4">
      <c r="A23" s="278"/>
      <c r="B23" s="50"/>
      <c r="C23" s="477">
        <v>0.2</v>
      </c>
      <c r="D23" s="478" t="s">
        <v>807</v>
      </c>
      <c r="E23" s="479" t="s">
        <v>339</v>
      </c>
      <c r="F23" s="480" t="s">
        <v>278</v>
      </c>
      <c r="G23" s="481" t="s">
        <v>280</v>
      </c>
      <c r="H23" s="7"/>
      <c r="I23" s="11"/>
    </row>
    <row r="24" spans="1:9" ht="27.75" customHeight="1" thickBot="1" x14ac:dyDescent="0.45">
      <c r="A24" s="278"/>
      <c r="B24" s="50"/>
      <c r="C24" s="467" t="s">
        <v>386</v>
      </c>
      <c r="D24" s="468" t="s">
        <v>468</v>
      </c>
      <c r="E24" s="209" t="b">
        <v>0</v>
      </c>
      <c r="F24" s="209" t="b">
        <v>0</v>
      </c>
      <c r="G24" s="476" t="s">
        <v>279</v>
      </c>
      <c r="H24" s="7"/>
      <c r="I24" s="11"/>
    </row>
    <row r="25" spans="1:9" ht="8.25" customHeight="1" thickBot="1" x14ac:dyDescent="0.45">
      <c r="A25" s="278"/>
      <c r="B25" s="634"/>
      <c r="C25" s="634"/>
      <c r="D25" s="634"/>
      <c r="E25" s="634"/>
      <c r="F25" s="634"/>
      <c r="G25" s="634"/>
      <c r="H25" s="635"/>
      <c r="I25" s="11"/>
    </row>
    <row r="26" spans="1:9" ht="33.6" customHeight="1" x14ac:dyDescent="0.4">
      <c r="A26" s="278"/>
      <c r="B26" s="50"/>
      <c r="C26" s="477">
        <v>0.3</v>
      </c>
      <c r="D26" s="459" t="s">
        <v>808</v>
      </c>
      <c r="E26" s="460" t="s">
        <v>339</v>
      </c>
      <c r="F26" s="461" t="s">
        <v>278</v>
      </c>
      <c r="G26" s="462" t="s">
        <v>280</v>
      </c>
      <c r="H26" s="7"/>
      <c r="I26" s="11"/>
    </row>
    <row r="27" spans="1:9" ht="24.75" customHeight="1" x14ac:dyDescent="0.4">
      <c r="A27" s="278"/>
      <c r="B27" s="50"/>
      <c r="C27" s="463" t="s">
        <v>387</v>
      </c>
      <c r="D27" s="324" t="s">
        <v>628</v>
      </c>
      <c r="E27" s="154" t="b">
        <v>0</v>
      </c>
      <c r="F27" s="154" t="b">
        <v>0</v>
      </c>
      <c r="G27" s="464" t="s">
        <v>279</v>
      </c>
      <c r="H27" s="7"/>
      <c r="I27" s="11"/>
    </row>
    <row r="28" spans="1:9" ht="34.5" customHeight="1" x14ac:dyDescent="0.4">
      <c r="A28" s="278"/>
      <c r="B28" s="50"/>
      <c r="C28" s="463" t="s">
        <v>388</v>
      </c>
      <c r="D28" s="523" t="s">
        <v>823</v>
      </c>
      <c r="E28" s="154" t="b">
        <v>0</v>
      </c>
      <c r="F28" s="154" t="b">
        <v>0</v>
      </c>
      <c r="G28" s="464" t="s">
        <v>279</v>
      </c>
      <c r="H28" s="7"/>
      <c r="I28" s="11"/>
    </row>
    <row r="29" spans="1:9" ht="45" customHeight="1" thickBot="1" x14ac:dyDescent="0.45">
      <c r="A29" s="278"/>
      <c r="B29" s="50"/>
      <c r="C29" s="467" t="s">
        <v>393</v>
      </c>
      <c r="D29" s="468" t="s">
        <v>791</v>
      </c>
      <c r="E29" s="209" t="b">
        <v>0</v>
      </c>
      <c r="F29" s="209" t="b">
        <v>0</v>
      </c>
      <c r="G29" s="476" t="s">
        <v>279</v>
      </c>
      <c r="H29" s="50"/>
      <c r="I29" s="11"/>
    </row>
    <row r="30" spans="1:9" ht="8.25" customHeight="1" thickBot="1" x14ac:dyDescent="0.45">
      <c r="A30" s="278"/>
      <c r="B30" s="634"/>
      <c r="C30" s="634"/>
      <c r="D30" s="634"/>
      <c r="E30" s="634"/>
      <c r="F30" s="634"/>
      <c r="G30" s="634"/>
      <c r="H30" s="635"/>
      <c r="I30" s="11"/>
    </row>
    <row r="31" spans="1:9" ht="33.6" customHeight="1" x14ac:dyDescent="0.4">
      <c r="A31" s="278"/>
      <c r="B31" s="50"/>
      <c r="C31" s="477">
        <v>0.4</v>
      </c>
      <c r="D31" s="482" t="s">
        <v>809</v>
      </c>
      <c r="E31" s="483" t="s">
        <v>339</v>
      </c>
      <c r="F31" s="484" t="s">
        <v>278</v>
      </c>
      <c r="G31" s="485" t="s">
        <v>280</v>
      </c>
      <c r="H31" s="7"/>
      <c r="I31" s="11"/>
    </row>
    <row r="32" spans="1:9" ht="33.6" customHeight="1" thickBot="1" x14ac:dyDescent="0.45">
      <c r="A32" s="278"/>
      <c r="B32" s="50"/>
      <c r="C32" s="467" t="s">
        <v>389</v>
      </c>
      <c r="D32" s="468" t="s">
        <v>727</v>
      </c>
      <c r="E32" s="209" t="b">
        <v>0</v>
      </c>
      <c r="F32" s="209" t="b">
        <v>0</v>
      </c>
      <c r="G32" s="476" t="s">
        <v>279</v>
      </c>
      <c r="H32" s="50"/>
      <c r="I32" s="11"/>
    </row>
    <row r="33" spans="1:9" ht="8.25" customHeight="1" thickBot="1" x14ac:dyDescent="0.45">
      <c r="A33" s="278"/>
      <c r="B33" s="634"/>
      <c r="C33" s="634"/>
      <c r="D33" s="634"/>
      <c r="E33" s="634"/>
      <c r="F33" s="634"/>
      <c r="G33" s="634"/>
      <c r="H33" s="635"/>
      <c r="I33" s="11"/>
    </row>
    <row r="34" spans="1:9" ht="33.6" customHeight="1" x14ac:dyDescent="0.4">
      <c r="A34" s="278"/>
      <c r="B34" s="50"/>
      <c r="C34" s="470">
        <v>0.5</v>
      </c>
      <c r="D34" s="486" t="s">
        <v>810</v>
      </c>
      <c r="E34" s="487" t="s">
        <v>339</v>
      </c>
      <c r="F34" s="411" t="s">
        <v>278</v>
      </c>
      <c r="G34" s="488" t="s">
        <v>280</v>
      </c>
      <c r="H34" s="7"/>
      <c r="I34" s="11"/>
    </row>
    <row r="35" spans="1:9" ht="24.75" customHeight="1" x14ac:dyDescent="0.4">
      <c r="A35" s="278"/>
      <c r="B35" s="50"/>
      <c r="C35" s="463" t="s">
        <v>390</v>
      </c>
      <c r="D35" s="324" t="s">
        <v>728</v>
      </c>
      <c r="E35" s="154" t="b">
        <v>0</v>
      </c>
      <c r="F35" s="154" t="b">
        <v>0</v>
      </c>
      <c r="G35" s="464" t="s">
        <v>279</v>
      </c>
      <c r="H35" s="7"/>
      <c r="I35" s="11"/>
    </row>
    <row r="36" spans="1:9" ht="24.75" customHeight="1" thickBot="1" x14ac:dyDescent="0.45">
      <c r="A36" s="278"/>
      <c r="B36" s="50"/>
      <c r="C36" s="467" t="s">
        <v>454</v>
      </c>
      <c r="D36" s="468" t="s">
        <v>529</v>
      </c>
      <c r="E36" s="209" t="b">
        <v>0</v>
      </c>
      <c r="F36" s="209" t="b">
        <v>0</v>
      </c>
      <c r="G36" s="476" t="s">
        <v>279</v>
      </c>
      <c r="H36" s="50"/>
      <c r="I36" s="11"/>
    </row>
    <row r="37" spans="1:9" ht="8.25" customHeight="1" thickBot="1" x14ac:dyDescent="0.45">
      <c r="A37" s="278"/>
      <c r="B37" s="634"/>
      <c r="C37" s="634"/>
      <c r="D37" s="634"/>
      <c r="E37" s="634"/>
      <c r="F37" s="634"/>
      <c r="G37" s="634"/>
      <c r="H37" s="635"/>
      <c r="I37" s="11"/>
    </row>
    <row r="38" spans="1:9" ht="33.6" customHeight="1" x14ac:dyDescent="0.4">
      <c r="A38" s="278"/>
      <c r="B38" s="50"/>
      <c r="C38" s="477">
        <v>0.6</v>
      </c>
      <c r="D38" s="489" t="s">
        <v>811</v>
      </c>
      <c r="E38" s="59" t="s">
        <v>339</v>
      </c>
      <c r="F38" s="490" t="s">
        <v>278</v>
      </c>
      <c r="G38" s="491" t="s">
        <v>280</v>
      </c>
      <c r="H38" s="7"/>
      <c r="I38" s="11"/>
    </row>
    <row r="39" spans="1:9" ht="24.9" customHeight="1" x14ac:dyDescent="0.4">
      <c r="A39" s="278"/>
      <c r="B39" s="50"/>
      <c r="C39" s="463" t="s">
        <v>391</v>
      </c>
      <c r="D39" s="323" t="s">
        <v>455</v>
      </c>
      <c r="E39" s="161" t="b">
        <v>0</v>
      </c>
      <c r="F39" s="161" t="b">
        <v>0</v>
      </c>
      <c r="G39" s="464" t="s">
        <v>279</v>
      </c>
      <c r="H39" s="7"/>
      <c r="I39" s="11"/>
    </row>
    <row r="40" spans="1:9" ht="24.9" customHeight="1" x14ac:dyDescent="0.4">
      <c r="A40" s="278"/>
      <c r="B40" s="50"/>
      <c r="C40" s="463" t="s">
        <v>394</v>
      </c>
      <c r="D40" s="323" t="s">
        <v>736</v>
      </c>
      <c r="E40" s="154" t="b">
        <v>0</v>
      </c>
      <c r="F40" s="154" t="b">
        <v>0</v>
      </c>
      <c r="G40" s="464" t="s">
        <v>717</v>
      </c>
      <c r="H40" s="50"/>
      <c r="I40" s="11"/>
    </row>
    <row r="41" spans="1:9" ht="24.9" customHeight="1" x14ac:dyDescent="0.4">
      <c r="A41" s="278"/>
      <c r="B41" s="50"/>
      <c r="C41" s="463" t="s">
        <v>489</v>
      </c>
      <c r="D41" s="323" t="s">
        <v>737</v>
      </c>
      <c r="E41" s="154" t="b">
        <v>0</v>
      </c>
      <c r="F41" s="154" t="b">
        <v>0</v>
      </c>
      <c r="G41" s="464" t="s">
        <v>717</v>
      </c>
      <c r="H41" s="50"/>
      <c r="I41" s="11"/>
    </row>
    <row r="42" spans="1:9" ht="37.5" customHeight="1" thickBot="1" x14ac:dyDescent="0.45">
      <c r="A42" s="278"/>
      <c r="B42" s="50"/>
      <c r="C42" s="467" t="s">
        <v>498</v>
      </c>
      <c r="D42" s="492" t="s">
        <v>608</v>
      </c>
      <c r="E42" s="209" t="b">
        <v>0</v>
      </c>
      <c r="F42" s="209" t="b">
        <v>0</v>
      </c>
      <c r="G42" s="476" t="s">
        <v>279</v>
      </c>
      <c r="H42" s="50"/>
      <c r="I42" s="11"/>
    </row>
    <row r="43" spans="1:9" ht="8.25" customHeight="1" thickBot="1" x14ac:dyDescent="0.45">
      <c r="A43" s="278"/>
      <c r="B43" s="634"/>
      <c r="C43" s="634"/>
      <c r="D43" s="634"/>
      <c r="E43" s="634"/>
      <c r="F43" s="634"/>
      <c r="G43" s="634"/>
      <c r="H43" s="635"/>
      <c r="I43" s="11"/>
    </row>
    <row r="44" spans="1:9" ht="41.25" customHeight="1" thickBot="1" x14ac:dyDescent="0.45">
      <c r="A44" s="278"/>
      <c r="B44" s="32"/>
      <c r="C44" s="493" t="s">
        <v>733</v>
      </c>
      <c r="D44" s="636"/>
      <c r="E44" s="637"/>
      <c r="F44" s="637"/>
      <c r="G44" s="638"/>
      <c r="H44" s="19"/>
      <c r="I44" s="11"/>
    </row>
    <row r="45" spans="1:9" ht="6.75" customHeight="1" x14ac:dyDescent="0.4">
      <c r="A45" s="278"/>
      <c r="B45" s="32"/>
      <c r="C45" s="2"/>
      <c r="D45" s="17"/>
      <c r="E45" s="3"/>
      <c r="F45" s="3"/>
      <c r="H45" s="19"/>
      <c r="I45" s="11"/>
    </row>
    <row r="46" spans="1:9" ht="16.5" customHeight="1" thickBot="1" x14ac:dyDescent="0.45">
      <c r="A46" s="639"/>
      <c r="B46" s="640"/>
      <c r="C46" s="640"/>
      <c r="D46" s="640"/>
      <c r="E46" s="640"/>
      <c r="F46" s="640"/>
      <c r="G46" s="640"/>
      <c r="H46" s="640"/>
      <c r="I46" s="641"/>
    </row>
    <row r="47" spans="1:9" ht="32.25" customHeight="1" x14ac:dyDescent="0.4">
      <c r="C47" s="226" t="s">
        <v>542</v>
      </c>
      <c r="D47" s="130"/>
      <c r="E47" s="131"/>
      <c r="F47" s="131"/>
      <c r="G47" s="130"/>
    </row>
    <row r="48" spans="1:9" ht="37.799999999999997" customHeight="1" x14ac:dyDescent="0.4">
      <c r="C48" s="129"/>
      <c r="D48" s="642" t="s">
        <v>718</v>
      </c>
      <c r="E48" s="642"/>
      <c r="F48" s="642"/>
      <c r="G48" s="642"/>
    </row>
    <row r="49" spans="3:7" ht="54" customHeight="1" x14ac:dyDescent="0.4">
      <c r="C49" s="129"/>
      <c r="D49" s="631" t="s">
        <v>641</v>
      </c>
      <c r="E49" s="631"/>
      <c r="F49" s="631"/>
      <c r="G49" s="631"/>
    </row>
    <row r="50" spans="3:7" ht="19.8" customHeight="1" x14ac:dyDescent="0.4">
      <c r="C50" s="18"/>
      <c r="D50" s="3" t="s">
        <v>792</v>
      </c>
    </row>
    <row r="51" spans="3:7" ht="16.5" customHeight="1" x14ac:dyDescent="0.4">
      <c r="C51" s="18"/>
    </row>
    <row r="52" spans="3:7" ht="16.5" customHeight="1" x14ac:dyDescent="0.4">
      <c r="C52" s="18"/>
    </row>
    <row r="53" spans="3:7" ht="16.5" customHeight="1" x14ac:dyDescent="0.4">
      <c r="C53" s="18"/>
    </row>
    <row r="54" spans="3:7" ht="16.5" customHeight="1" x14ac:dyDescent="0.4">
      <c r="C54" s="18"/>
    </row>
    <row r="55" spans="3:7" ht="16.5" customHeight="1" x14ac:dyDescent="0.4">
      <c r="C55" s="18"/>
    </row>
    <row r="56" spans="3:7" ht="16.5" customHeight="1" x14ac:dyDescent="0.4">
      <c r="C56" s="18"/>
    </row>
    <row r="57" spans="3:7" ht="16.5" customHeight="1" x14ac:dyDescent="0.4">
      <c r="C57" s="18"/>
    </row>
    <row r="58" spans="3:7" ht="16.5" customHeight="1" x14ac:dyDescent="0.4">
      <c r="C58" s="18"/>
    </row>
    <row r="59" spans="3:7" ht="16.5" customHeight="1" x14ac:dyDescent="0.4">
      <c r="C59" s="18"/>
    </row>
    <row r="60" spans="3:7" ht="16.5" customHeight="1" x14ac:dyDescent="0.4">
      <c r="C60" s="18"/>
    </row>
    <row r="61" spans="3:7" ht="16.5" customHeight="1" x14ac:dyDescent="0.4">
      <c r="C61" s="18"/>
    </row>
    <row r="62" spans="3:7" ht="16.5" customHeight="1" x14ac:dyDescent="0.4">
      <c r="C62" s="18"/>
    </row>
    <row r="63" spans="3:7" ht="16.5" customHeight="1" x14ac:dyDescent="0.4">
      <c r="C63" s="18"/>
    </row>
    <row r="64" spans="3:7" ht="16.5" customHeight="1" x14ac:dyDescent="0.4">
      <c r="C64" s="18"/>
    </row>
    <row r="65" spans="3:3" ht="16.5" customHeight="1" x14ac:dyDescent="0.4">
      <c r="C65" s="18"/>
    </row>
    <row r="66" spans="3:3" ht="16.5" customHeight="1" x14ac:dyDescent="0.4">
      <c r="C66" s="18"/>
    </row>
    <row r="67" spans="3:3" ht="16.5" customHeight="1" x14ac:dyDescent="0.4">
      <c r="C67" s="18"/>
    </row>
    <row r="68" spans="3:3" ht="16.5" customHeight="1" x14ac:dyDescent="0.4">
      <c r="C68" s="18"/>
    </row>
    <row r="69" spans="3:3" ht="16.5" customHeight="1" x14ac:dyDescent="0.4">
      <c r="C69" s="18"/>
    </row>
    <row r="70" spans="3:3" ht="16.5" customHeight="1" x14ac:dyDescent="0.4">
      <c r="C70" s="18"/>
    </row>
    <row r="71" spans="3:3" ht="16.5" customHeight="1" x14ac:dyDescent="0.4">
      <c r="C71" s="18"/>
    </row>
    <row r="72" spans="3:3" ht="16.5" customHeight="1" x14ac:dyDescent="0.4">
      <c r="C72" s="18"/>
    </row>
    <row r="73" spans="3:3" ht="16.5" customHeight="1" x14ac:dyDescent="0.4">
      <c r="C73" s="18"/>
    </row>
    <row r="74" spans="3:3" ht="16.5" customHeight="1" x14ac:dyDescent="0.4">
      <c r="C74" s="18"/>
    </row>
    <row r="75" spans="3:3" ht="16.5" customHeight="1" x14ac:dyDescent="0.4">
      <c r="C75" s="18"/>
    </row>
    <row r="76" spans="3:3" ht="16.5" customHeight="1" x14ac:dyDescent="0.4">
      <c r="C76" s="18"/>
    </row>
    <row r="77" spans="3:3" ht="16.5" customHeight="1" x14ac:dyDescent="0.4">
      <c r="C77" s="18"/>
    </row>
    <row r="78" spans="3:3" ht="16.5" customHeight="1" x14ac:dyDescent="0.4">
      <c r="C78" s="18"/>
    </row>
    <row r="79" spans="3:3" ht="16.5" customHeight="1" x14ac:dyDescent="0.4">
      <c r="C79" s="18"/>
    </row>
    <row r="80" spans="3:3" ht="16.5" customHeight="1" x14ac:dyDescent="0.4">
      <c r="C80" s="18"/>
    </row>
    <row r="81" spans="3:3" ht="16.5" customHeight="1" x14ac:dyDescent="0.4">
      <c r="C81" s="18"/>
    </row>
    <row r="82" spans="3:3" ht="16.5" customHeight="1" x14ac:dyDescent="0.4">
      <c r="C82" s="18"/>
    </row>
    <row r="83" spans="3:3" ht="16.5" customHeight="1" x14ac:dyDescent="0.4">
      <c r="C83" s="18"/>
    </row>
    <row r="84" spans="3:3" ht="16.5" customHeight="1" x14ac:dyDescent="0.4">
      <c r="C84" s="18"/>
    </row>
    <row r="85" spans="3:3" ht="16.5" customHeight="1" x14ac:dyDescent="0.4">
      <c r="C85" s="18"/>
    </row>
    <row r="86" spans="3:3" ht="16.5" customHeight="1" x14ac:dyDescent="0.4">
      <c r="C86" s="18"/>
    </row>
    <row r="87" spans="3:3" ht="16.5" customHeight="1" x14ac:dyDescent="0.4">
      <c r="C87" s="18"/>
    </row>
    <row r="88" spans="3:3" ht="16.5" customHeight="1" x14ac:dyDescent="0.4">
      <c r="C88" s="18"/>
    </row>
    <row r="89" spans="3:3" ht="16.5" customHeight="1" x14ac:dyDescent="0.4">
      <c r="C89" s="18"/>
    </row>
    <row r="90" spans="3:3" ht="16.5" customHeight="1" x14ac:dyDescent="0.4">
      <c r="C90" s="18"/>
    </row>
    <row r="91" spans="3:3" ht="16.5" customHeight="1" x14ac:dyDescent="0.4">
      <c r="C91" s="18"/>
    </row>
    <row r="92" spans="3:3" ht="16.5" customHeight="1" x14ac:dyDescent="0.4">
      <c r="C92" s="18"/>
    </row>
    <row r="93" spans="3:3" ht="16.5" customHeight="1" x14ac:dyDescent="0.4">
      <c r="C93" s="18"/>
    </row>
    <row r="94" spans="3:3" ht="16.5" customHeight="1" x14ac:dyDescent="0.4">
      <c r="C94" s="18"/>
    </row>
    <row r="95" spans="3:3" ht="16.5" customHeight="1" x14ac:dyDescent="0.4">
      <c r="C95" s="18"/>
    </row>
    <row r="96" spans="3:3" ht="16.5" customHeight="1" x14ac:dyDescent="0.4">
      <c r="C96" s="18"/>
    </row>
    <row r="97" spans="3:3" ht="16.5" customHeight="1" x14ac:dyDescent="0.4">
      <c r="C97" s="18"/>
    </row>
    <row r="98" spans="3:3" ht="16.5" customHeight="1" x14ac:dyDescent="0.4">
      <c r="C98" s="18"/>
    </row>
    <row r="99" spans="3:3" ht="16.5" customHeight="1" x14ac:dyDescent="0.4">
      <c r="C99" s="18"/>
    </row>
    <row r="100" spans="3:3" ht="16.5" customHeight="1" x14ac:dyDescent="0.4">
      <c r="C100" s="18"/>
    </row>
    <row r="101" spans="3:3" ht="16.5" customHeight="1" x14ac:dyDescent="0.4">
      <c r="C101" s="18"/>
    </row>
    <row r="102" spans="3:3" ht="16.5" customHeight="1" x14ac:dyDescent="0.4">
      <c r="C102" s="18"/>
    </row>
    <row r="103" spans="3:3" ht="16.5" customHeight="1" x14ac:dyDescent="0.4">
      <c r="C103" s="18"/>
    </row>
    <row r="104" spans="3:3" ht="16.5" customHeight="1" x14ac:dyDescent="0.4">
      <c r="C104" s="18"/>
    </row>
    <row r="105" spans="3:3" ht="16.5" customHeight="1" x14ac:dyDescent="0.4">
      <c r="C105" s="18"/>
    </row>
    <row r="106" spans="3:3" ht="16.5" customHeight="1" x14ac:dyDescent="0.4">
      <c r="C106" s="18"/>
    </row>
    <row r="107" spans="3:3" ht="16.5" customHeight="1" x14ac:dyDescent="0.4">
      <c r="C107" s="18"/>
    </row>
    <row r="108" spans="3:3" ht="16.5" customHeight="1" x14ac:dyDescent="0.4">
      <c r="C108" s="18"/>
    </row>
    <row r="109" spans="3:3" ht="16.5" customHeight="1" x14ac:dyDescent="0.4">
      <c r="C109" s="18"/>
    </row>
    <row r="110" spans="3:3" ht="16.5" customHeight="1" x14ac:dyDescent="0.4">
      <c r="C110" s="18"/>
    </row>
    <row r="111" spans="3:3" ht="16.5" customHeight="1" x14ac:dyDescent="0.4">
      <c r="C111" s="18"/>
    </row>
    <row r="112" spans="3:3" ht="16.5" customHeight="1" x14ac:dyDescent="0.4">
      <c r="C112" s="18"/>
    </row>
    <row r="113" spans="3:3" ht="16.5" customHeight="1" x14ac:dyDescent="0.4">
      <c r="C113" s="18"/>
    </row>
    <row r="114" spans="3:3" ht="16.5" customHeight="1" x14ac:dyDescent="0.4">
      <c r="C114" s="18"/>
    </row>
    <row r="115" spans="3:3" ht="16.5" customHeight="1" x14ac:dyDescent="0.4">
      <c r="C115" s="18"/>
    </row>
    <row r="116" spans="3:3" ht="16.5" customHeight="1" x14ac:dyDescent="0.4">
      <c r="C116" s="18"/>
    </row>
    <row r="117" spans="3:3" ht="16.5" customHeight="1" x14ac:dyDescent="0.4">
      <c r="C117" s="18"/>
    </row>
    <row r="118" spans="3:3" ht="16.5" customHeight="1" x14ac:dyDescent="0.4">
      <c r="C118" s="18"/>
    </row>
    <row r="119" spans="3:3" ht="16.5" customHeight="1" x14ac:dyDescent="0.4">
      <c r="C119" s="18"/>
    </row>
    <row r="120" spans="3:3" ht="16.5" customHeight="1" x14ac:dyDescent="0.4">
      <c r="C120" s="18"/>
    </row>
    <row r="121" spans="3:3" ht="16.5" customHeight="1" x14ac:dyDescent="0.4">
      <c r="C121" s="18"/>
    </row>
    <row r="122" spans="3:3" ht="16.5" customHeight="1" x14ac:dyDescent="0.4">
      <c r="C122" s="18"/>
    </row>
    <row r="123" spans="3:3" ht="16.5" customHeight="1" x14ac:dyDescent="0.4">
      <c r="C123" s="18"/>
    </row>
    <row r="124" spans="3:3" ht="16.5" customHeight="1" x14ac:dyDescent="0.4">
      <c r="C124" s="18"/>
    </row>
    <row r="125" spans="3:3" ht="16.5" customHeight="1" x14ac:dyDescent="0.4">
      <c r="C125" s="18"/>
    </row>
    <row r="126" spans="3:3" ht="16.5" customHeight="1" x14ac:dyDescent="0.4">
      <c r="C126" s="18"/>
    </row>
    <row r="127" spans="3:3" ht="16.5" customHeight="1" x14ac:dyDescent="0.4">
      <c r="C127" s="18"/>
    </row>
    <row r="128" spans="3:3" ht="16.5" customHeight="1" x14ac:dyDescent="0.4">
      <c r="C128" s="18"/>
    </row>
    <row r="129" spans="3:3" ht="16.5" customHeight="1" x14ac:dyDescent="0.4">
      <c r="C129" s="18"/>
    </row>
    <row r="130" spans="3:3" ht="16.5" customHeight="1" x14ac:dyDescent="0.4">
      <c r="C130" s="18"/>
    </row>
    <row r="131" spans="3:3" ht="16.5" customHeight="1" x14ac:dyDescent="0.4">
      <c r="C131" s="18"/>
    </row>
    <row r="132" spans="3:3" ht="16.5" customHeight="1" x14ac:dyDescent="0.4">
      <c r="C132" s="18"/>
    </row>
    <row r="133" spans="3:3" ht="16.5" customHeight="1" x14ac:dyDescent="0.4">
      <c r="C133" s="18"/>
    </row>
    <row r="134" spans="3:3" ht="16.5" customHeight="1" x14ac:dyDescent="0.4">
      <c r="C134" s="18"/>
    </row>
    <row r="135" spans="3:3" ht="16.5" customHeight="1" x14ac:dyDescent="0.4">
      <c r="C135" s="18"/>
    </row>
    <row r="136" spans="3:3" ht="16.5" customHeight="1" x14ac:dyDescent="0.4">
      <c r="C136" s="18"/>
    </row>
    <row r="137" spans="3:3" ht="16.5" customHeight="1" x14ac:dyDescent="0.4">
      <c r="C137" s="18"/>
    </row>
    <row r="138" spans="3:3" ht="16.5" customHeight="1" x14ac:dyDescent="0.4">
      <c r="C138" s="18"/>
    </row>
    <row r="139" spans="3:3" ht="16.5" customHeight="1" x14ac:dyDescent="0.4">
      <c r="C139" s="18"/>
    </row>
    <row r="140" spans="3:3" ht="16.5" customHeight="1" x14ac:dyDescent="0.4">
      <c r="C140" s="18"/>
    </row>
    <row r="141" spans="3:3" ht="16.5" customHeight="1" x14ac:dyDescent="0.4">
      <c r="C141" s="18"/>
    </row>
    <row r="142" spans="3:3" ht="16.5" customHeight="1" x14ac:dyDescent="0.4">
      <c r="C142" s="18"/>
    </row>
    <row r="143" spans="3:3" ht="16.5" customHeight="1" x14ac:dyDescent="0.4">
      <c r="C143" s="18"/>
    </row>
    <row r="144" spans="3:3" ht="16.5" customHeight="1" x14ac:dyDescent="0.4">
      <c r="C144" s="18"/>
    </row>
    <row r="145" spans="3:3" ht="16.5" customHeight="1" x14ac:dyDescent="0.4">
      <c r="C145" s="18"/>
    </row>
    <row r="146" spans="3:3" ht="16.5" customHeight="1" x14ac:dyDescent="0.4">
      <c r="C146" s="18"/>
    </row>
    <row r="147" spans="3:3" ht="16.5" customHeight="1" x14ac:dyDescent="0.4">
      <c r="C147" s="18"/>
    </row>
    <row r="148" spans="3:3" ht="16.5" customHeight="1" x14ac:dyDescent="0.4">
      <c r="C148" s="18"/>
    </row>
    <row r="149" spans="3:3" ht="16.5" customHeight="1" x14ac:dyDescent="0.4">
      <c r="C149" s="18"/>
    </row>
    <row r="150" spans="3:3" ht="16.5" customHeight="1" x14ac:dyDescent="0.4">
      <c r="C150" s="18"/>
    </row>
    <row r="151" spans="3:3" ht="16.5" customHeight="1" x14ac:dyDescent="0.4">
      <c r="C151" s="18"/>
    </row>
    <row r="152" spans="3:3" ht="16.5" customHeight="1" x14ac:dyDescent="0.4">
      <c r="C152" s="18"/>
    </row>
    <row r="153" spans="3:3" ht="16.5" customHeight="1" x14ac:dyDescent="0.4">
      <c r="C153" s="18"/>
    </row>
    <row r="154" spans="3:3" ht="16.5" customHeight="1" x14ac:dyDescent="0.4">
      <c r="C154" s="18"/>
    </row>
    <row r="155" spans="3:3" ht="16.5" customHeight="1" x14ac:dyDescent="0.4">
      <c r="C155" s="18"/>
    </row>
    <row r="156" spans="3:3" ht="16.5" customHeight="1" x14ac:dyDescent="0.4">
      <c r="C156" s="18"/>
    </row>
    <row r="157" spans="3:3" ht="16.5" customHeight="1" x14ac:dyDescent="0.4">
      <c r="C157" s="18"/>
    </row>
    <row r="158" spans="3:3" ht="16.5" customHeight="1" x14ac:dyDescent="0.4">
      <c r="C158" s="18"/>
    </row>
    <row r="159" spans="3:3" ht="16.5" customHeight="1" x14ac:dyDescent="0.4">
      <c r="C159" s="18"/>
    </row>
    <row r="160" spans="3:3" ht="16.5" customHeight="1" x14ac:dyDescent="0.4">
      <c r="C160" s="18"/>
    </row>
    <row r="161" spans="3:3" ht="16.5" customHeight="1" x14ac:dyDescent="0.4">
      <c r="C161" s="18"/>
    </row>
    <row r="162" spans="3:3" ht="16.5" customHeight="1" x14ac:dyDescent="0.4">
      <c r="C162" s="18"/>
    </row>
    <row r="163" spans="3:3" ht="16.5" customHeight="1" x14ac:dyDescent="0.4">
      <c r="C163" s="18"/>
    </row>
    <row r="164" spans="3:3" ht="16.5" customHeight="1" x14ac:dyDescent="0.4">
      <c r="C164" s="18"/>
    </row>
    <row r="165" spans="3:3" ht="16.5" customHeight="1" x14ac:dyDescent="0.4">
      <c r="C165" s="18"/>
    </row>
    <row r="166" spans="3:3" ht="16.5" customHeight="1" x14ac:dyDescent="0.4">
      <c r="C166" s="18"/>
    </row>
    <row r="167" spans="3:3" ht="16.5" customHeight="1" x14ac:dyDescent="0.4">
      <c r="C167" s="18"/>
    </row>
    <row r="168" spans="3:3" ht="16.5" customHeight="1" x14ac:dyDescent="0.4">
      <c r="C168" s="18"/>
    </row>
    <row r="169" spans="3:3" ht="16.5" customHeight="1" x14ac:dyDescent="0.4">
      <c r="C169" s="18"/>
    </row>
    <row r="170" spans="3:3" ht="16.5" customHeight="1" x14ac:dyDescent="0.4">
      <c r="C170" s="18"/>
    </row>
    <row r="171" spans="3:3" ht="16.5" customHeight="1" x14ac:dyDescent="0.4">
      <c r="C171" s="18"/>
    </row>
    <row r="172" spans="3:3" ht="16.5" customHeight="1" x14ac:dyDescent="0.4">
      <c r="C172" s="18"/>
    </row>
    <row r="173" spans="3:3" ht="16.5" customHeight="1" x14ac:dyDescent="0.4">
      <c r="C173" s="18"/>
    </row>
    <row r="174" spans="3:3" ht="16.5" customHeight="1" x14ac:dyDescent="0.4">
      <c r="C174" s="18"/>
    </row>
    <row r="175" spans="3:3" ht="16.5" customHeight="1" x14ac:dyDescent="0.4">
      <c r="C175" s="18"/>
    </row>
    <row r="176" spans="3:3" ht="16.5" customHeight="1" x14ac:dyDescent="0.4">
      <c r="C176" s="18"/>
    </row>
    <row r="177" spans="3:3" ht="16.5" customHeight="1" x14ac:dyDescent="0.4">
      <c r="C177" s="18"/>
    </row>
    <row r="178" spans="3:3" ht="16.5" customHeight="1" x14ac:dyDescent="0.4">
      <c r="C178" s="18"/>
    </row>
    <row r="179" spans="3:3" ht="16.5" customHeight="1" x14ac:dyDescent="0.4">
      <c r="C179" s="18"/>
    </row>
    <row r="180" spans="3:3" ht="16.5" customHeight="1" x14ac:dyDescent="0.4">
      <c r="C180" s="18"/>
    </row>
    <row r="181" spans="3:3" ht="16.5" customHeight="1" x14ac:dyDescent="0.4">
      <c r="C181" s="18"/>
    </row>
    <row r="182" spans="3:3" ht="16.5" customHeight="1" x14ac:dyDescent="0.4">
      <c r="C182" s="18"/>
    </row>
    <row r="183" spans="3:3" ht="16.5" customHeight="1" x14ac:dyDescent="0.4">
      <c r="C183" s="18"/>
    </row>
    <row r="184" spans="3:3" ht="16.5" customHeight="1" x14ac:dyDescent="0.4">
      <c r="C184" s="18"/>
    </row>
    <row r="185" spans="3:3" ht="16.5" customHeight="1" x14ac:dyDescent="0.4">
      <c r="C185" s="18"/>
    </row>
    <row r="186" spans="3:3" ht="16.5" customHeight="1" x14ac:dyDescent="0.4">
      <c r="C186" s="18"/>
    </row>
    <row r="187" spans="3:3" ht="16.5" customHeight="1" x14ac:dyDescent="0.4">
      <c r="C187" s="18"/>
    </row>
    <row r="188" spans="3:3" ht="16.5" customHeight="1" x14ac:dyDescent="0.4">
      <c r="C188" s="18"/>
    </row>
    <row r="189" spans="3:3" ht="16.5" customHeight="1" x14ac:dyDescent="0.4">
      <c r="C189" s="18"/>
    </row>
    <row r="190" spans="3:3" ht="16.5" customHeight="1" x14ac:dyDescent="0.4">
      <c r="C190" s="18"/>
    </row>
    <row r="191" spans="3:3" ht="16.5" customHeight="1" x14ac:dyDescent="0.4">
      <c r="C191" s="18"/>
    </row>
    <row r="192" spans="3:3" ht="16.5" customHeight="1" x14ac:dyDescent="0.4">
      <c r="C192" s="18"/>
    </row>
    <row r="193" spans="3:3" ht="16.5" customHeight="1" x14ac:dyDescent="0.4">
      <c r="C193" s="18"/>
    </row>
    <row r="194" spans="3:3" ht="16.5" customHeight="1" x14ac:dyDescent="0.4">
      <c r="C194" s="18"/>
    </row>
    <row r="195" spans="3:3" ht="16.5" customHeight="1" x14ac:dyDescent="0.4">
      <c r="C195" s="18"/>
    </row>
    <row r="196" spans="3:3" ht="16.5" customHeight="1" x14ac:dyDescent="0.4">
      <c r="C196" s="18"/>
    </row>
    <row r="197" spans="3:3" ht="16.5" customHeight="1" x14ac:dyDescent="0.4">
      <c r="C197" s="18"/>
    </row>
    <row r="198" spans="3:3" ht="16.5" customHeight="1" x14ac:dyDescent="0.4">
      <c r="C198" s="18"/>
    </row>
    <row r="199" spans="3:3" ht="16.5" customHeight="1" x14ac:dyDescent="0.4">
      <c r="C199" s="18"/>
    </row>
    <row r="200" spans="3:3" ht="16.5" customHeight="1" x14ac:dyDescent="0.4">
      <c r="C200" s="18"/>
    </row>
    <row r="201" spans="3:3" ht="16.5" customHeight="1" x14ac:dyDescent="0.4">
      <c r="C201" s="18"/>
    </row>
    <row r="202" spans="3:3" ht="16.5" customHeight="1" x14ac:dyDescent="0.4">
      <c r="C202" s="18"/>
    </row>
    <row r="203" spans="3:3" ht="16.5" customHeight="1" x14ac:dyDescent="0.4">
      <c r="C203" s="18"/>
    </row>
    <row r="204" spans="3:3" ht="16.5" customHeight="1" x14ac:dyDescent="0.4">
      <c r="C204" s="18"/>
    </row>
    <row r="205" spans="3:3" ht="16.5" customHeight="1" x14ac:dyDescent="0.4">
      <c r="C205" s="18"/>
    </row>
    <row r="206" spans="3:3" ht="16.5" customHeight="1" x14ac:dyDescent="0.4">
      <c r="C206" s="18"/>
    </row>
    <row r="207" spans="3:3" ht="16.5" customHeight="1" x14ac:dyDescent="0.4">
      <c r="C207" s="18"/>
    </row>
    <row r="208" spans="3:3" ht="16.5" customHeight="1" x14ac:dyDescent="0.4">
      <c r="C208" s="18"/>
    </row>
    <row r="209" spans="3:3" ht="16.5" customHeight="1" x14ac:dyDescent="0.4">
      <c r="C209" s="18"/>
    </row>
    <row r="210" spans="3:3" ht="16.5" customHeight="1" x14ac:dyDescent="0.4">
      <c r="C210" s="18"/>
    </row>
    <row r="211" spans="3:3" ht="16.5" customHeight="1" x14ac:dyDescent="0.4">
      <c r="C211" s="18"/>
    </row>
    <row r="212" spans="3:3" ht="16.5" customHeight="1" x14ac:dyDescent="0.4">
      <c r="C212" s="18"/>
    </row>
    <row r="213" spans="3:3" ht="16.5" customHeight="1" x14ac:dyDescent="0.4">
      <c r="C213" s="18"/>
    </row>
    <row r="214" spans="3:3" ht="16.5" customHeight="1" x14ac:dyDescent="0.4">
      <c r="C214" s="18"/>
    </row>
    <row r="215" spans="3:3" ht="16.5" customHeight="1" x14ac:dyDescent="0.4">
      <c r="C215" s="18"/>
    </row>
    <row r="216" spans="3:3" ht="16.5" customHeight="1" x14ac:dyDescent="0.4">
      <c r="C216" s="18"/>
    </row>
    <row r="217" spans="3:3" ht="16.5" customHeight="1" x14ac:dyDescent="0.4">
      <c r="C217" s="18"/>
    </row>
    <row r="218" spans="3:3" ht="16.5" customHeight="1" x14ac:dyDescent="0.4">
      <c r="C218" s="18"/>
    </row>
    <row r="219" spans="3:3" ht="16.5" customHeight="1" x14ac:dyDescent="0.4">
      <c r="C219" s="18"/>
    </row>
    <row r="220" spans="3:3" ht="16.5" customHeight="1" x14ac:dyDescent="0.4">
      <c r="C220" s="18"/>
    </row>
    <row r="221" spans="3:3" ht="16.5" customHeight="1" x14ac:dyDescent="0.4">
      <c r="C221" s="18"/>
    </row>
    <row r="222" spans="3:3" ht="16.5" customHeight="1" x14ac:dyDescent="0.4">
      <c r="C222" s="18"/>
    </row>
    <row r="223" spans="3:3" ht="16.5" customHeight="1" x14ac:dyDescent="0.4">
      <c r="C223" s="18"/>
    </row>
    <row r="224" spans="3:3" ht="16.5" customHeight="1" x14ac:dyDescent="0.4">
      <c r="C224" s="18"/>
    </row>
    <row r="225" spans="3:3" ht="16.5" customHeight="1" x14ac:dyDescent="0.4">
      <c r="C225" s="18"/>
    </row>
    <row r="226" spans="3:3" ht="16.5" customHeight="1" x14ac:dyDescent="0.4">
      <c r="C226" s="18"/>
    </row>
    <row r="227" spans="3:3" ht="16.5" customHeight="1" x14ac:dyDescent="0.4">
      <c r="C227" s="18"/>
    </row>
    <row r="228" spans="3:3" ht="16.5" customHeight="1" x14ac:dyDescent="0.4">
      <c r="C228" s="18"/>
    </row>
    <row r="229" spans="3:3" ht="16.5" customHeight="1" x14ac:dyDescent="0.4">
      <c r="C229" s="18"/>
    </row>
    <row r="230" spans="3:3" ht="16.5" customHeight="1" x14ac:dyDescent="0.4">
      <c r="C230" s="18"/>
    </row>
    <row r="231" spans="3:3" ht="16.5" customHeight="1" x14ac:dyDescent="0.4">
      <c r="C231" s="18"/>
    </row>
    <row r="232" spans="3:3" ht="16.5" customHeight="1" x14ac:dyDescent="0.4">
      <c r="C232" s="18"/>
    </row>
    <row r="233" spans="3:3" ht="16.5" customHeight="1" x14ac:dyDescent="0.4">
      <c r="C233" s="18"/>
    </row>
    <row r="234" spans="3:3" ht="16.5" customHeight="1" x14ac:dyDescent="0.4">
      <c r="C234" s="18"/>
    </row>
    <row r="235" spans="3:3" ht="16.5" customHeight="1" x14ac:dyDescent="0.4">
      <c r="C235" s="18"/>
    </row>
    <row r="236" spans="3:3" ht="16.5" customHeight="1" x14ac:dyDescent="0.4">
      <c r="C236" s="18"/>
    </row>
    <row r="237" spans="3:3" ht="16.5" customHeight="1" x14ac:dyDescent="0.4">
      <c r="C237" s="18"/>
    </row>
    <row r="238" spans="3:3" ht="16.5" customHeight="1" x14ac:dyDescent="0.4">
      <c r="C238" s="18"/>
    </row>
    <row r="239" spans="3:3" ht="16.5" customHeight="1" x14ac:dyDescent="0.4">
      <c r="C239" s="18"/>
    </row>
    <row r="240" spans="3:3" ht="16.5" customHeight="1" x14ac:dyDescent="0.4">
      <c r="C240" s="18"/>
    </row>
    <row r="241" spans="3:3" ht="16.5" customHeight="1" x14ac:dyDescent="0.4">
      <c r="C241" s="18"/>
    </row>
    <row r="242" spans="3:3" ht="16.5" customHeight="1" x14ac:dyDescent="0.4">
      <c r="C242" s="18"/>
    </row>
    <row r="243" spans="3:3" ht="16.5" customHeight="1" x14ac:dyDescent="0.4">
      <c r="C243" s="18"/>
    </row>
    <row r="244" spans="3:3" ht="16.5" customHeight="1" x14ac:dyDescent="0.4">
      <c r="C244" s="18"/>
    </row>
    <row r="245" spans="3:3" ht="16.5" customHeight="1" x14ac:dyDescent="0.4">
      <c r="C245" s="18"/>
    </row>
    <row r="246" spans="3:3" ht="16.5" customHeight="1" x14ac:dyDescent="0.4">
      <c r="C246" s="18"/>
    </row>
    <row r="247" spans="3:3" ht="16.5" customHeight="1" x14ac:dyDescent="0.4">
      <c r="C247" s="18"/>
    </row>
    <row r="248" spans="3:3" ht="16.5" customHeight="1" x14ac:dyDescent="0.4">
      <c r="C248" s="18"/>
    </row>
    <row r="249" spans="3:3" ht="16.5" customHeight="1" x14ac:dyDescent="0.4">
      <c r="C249" s="18"/>
    </row>
    <row r="250" spans="3:3" ht="16.5" customHeight="1" x14ac:dyDescent="0.4">
      <c r="C250" s="18"/>
    </row>
    <row r="251" spans="3:3" ht="16.5" customHeight="1" x14ac:dyDescent="0.4">
      <c r="C251" s="18"/>
    </row>
    <row r="252" spans="3:3" ht="16.5" customHeight="1" x14ac:dyDescent="0.4">
      <c r="C252" s="18"/>
    </row>
    <row r="253" spans="3:3" ht="16.5" customHeight="1" x14ac:dyDescent="0.4">
      <c r="C253" s="18"/>
    </row>
    <row r="254" spans="3:3" ht="16.5" customHeight="1" x14ac:dyDescent="0.4">
      <c r="C254" s="18"/>
    </row>
    <row r="255" spans="3:3" ht="16.5" customHeight="1" x14ac:dyDescent="0.4">
      <c r="C255" s="18"/>
    </row>
    <row r="256" spans="3:3" ht="16.5" customHeight="1" x14ac:dyDescent="0.4">
      <c r="C256" s="18"/>
    </row>
    <row r="257" spans="3:3" ht="16.5" customHeight="1" x14ac:dyDescent="0.4">
      <c r="C257" s="18"/>
    </row>
    <row r="258" spans="3:3" ht="16.5" customHeight="1" x14ac:dyDescent="0.4">
      <c r="C258" s="18"/>
    </row>
    <row r="259" spans="3:3" ht="16.5" customHeight="1" x14ac:dyDescent="0.4">
      <c r="C259" s="18"/>
    </row>
    <row r="260" spans="3:3" ht="16.5" customHeight="1" x14ac:dyDescent="0.4">
      <c r="C260" s="18"/>
    </row>
    <row r="261" spans="3:3" ht="16.5" customHeight="1" x14ac:dyDescent="0.4">
      <c r="C261" s="18"/>
    </row>
    <row r="262" spans="3:3" ht="16.5" customHeight="1" x14ac:dyDescent="0.4">
      <c r="C262" s="18"/>
    </row>
    <row r="263" spans="3:3" ht="16.5" customHeight="1" x14ac:dyDescent="0.4">
      <c r="C263" s="18"/>
    </row>
    <row r="264" spans="3:3" ht="16.5" customHeight="1" x14ac:dyDescent="0.4">
      <c r="C264" s="18"/>
    </row>
    <row r="265" spans="3:3" ht="16.5" customHeight="1" x14ac:dyDescent="0.4">
      <c r="C265" s="18"/>
    </row>
    <row r="266" spans="3:3" ht="16.5" customHeight="1" x14ac:dyDescent="0.4">
      <c r="C266" s="18"/>
    </row>
    <row r="267" spans="3:3" ht="16.5" customHeight="1" x14ac:dyDescent="0.4">
      <c r="C267" s="18"/>
    </row>
    <row r="268" spans="3:3" ht="16.5" customHeight="1" x14ac:dyDescent="0.4">
      <c r="C268" s="18"/>
    </row>
    <row r="269" spans="3:3" ht="16.5" customHeight="1" x14ac:dyDescent="0.4">
      <c r="C269" s="18"/>
    </row>
    <row r="270" spans="3:3" ht="16.5" customHeight="1" x14ac:dyDescent="0.4">
      <c r="C270" s="18"/>
    </row>
    <row r="271" spans="3:3" ht="16.5" customHeight="1" x14ac:dyDescent="0.4">
      <c r="C271" s="18"/>
    </row>
    <row r="272" spans="3:3" ht="16.5" customHeight="1" x14ac:dyDescent="0.4">
      <c r="C272" s="18"/>
    </row>
    <row r="273" spans="3:3" ht="16.5" customHeight="1" x14ac:dyDescent="0.4">
      <c r="C273" s="18"/>
    </row>
    <row r="274" spans="3:3" ht="16.5" customHeight="1" x14ac:dyDescent="0.4">
      <c r="C274" s="18"/>
    </row>
    <row r="275" spans="3:3" ht="16.5" customHeight="1" x14ac:dyDescent="0.4">
      <c r="C275" s="18"/>
    </row>
    <row r="276" spans="3:3" ht="16.5" customHeight="1" x14ac:dyDescent="0.4">
      <c r="C276" s="18"/>
    </row>
    <row r="277" spans="3:3" ht="16.5" customHeight="1" x14ac:dyDescent="0.4">
      <c r="C277" s="18"/>
    </row>
    <row r="278" spans="3:3" ht="16.5" customHeight="1" x14ac:dyDescent="0.4">
      <c r="C278" s="18"/>
    </row>
    <row r="279" spans="3:3" ht="16.5" customHeight="1" x14ac:dyDescent="0.4">
      <c r="C279" s="18"/>
    </row>
    <row r="280" spans="3:3" ht="16.5" customHeight="1" x14ac:dyDescent="0.4">
      <c r="C280" s="18"/>
    </row>
    <row r="281" spans="3:3" ht="16.5" customHeight="1" x14ac:dyDescent="0.4">
      <c r="C281" s="18"/>
    </row>
    <row r="282" spans="3:3" ht="16.5" customHeight="1" x14ac:dyDescent="0.4">
      <c r="C282" s="18"/>
    </row>
    <row r="283" spans="3:3" ht="16.5" customHeight="1" x14ac:dyDescent="0.4">
      <c r="C283" s="18"/>
    </row>
    <row r="284" spans="3:3" ht="16.5" customHeight="1" x14ac:dyDescent="0.4">
      <c r="C284" s="18"/>
    </row>
    <row r="285" spans="3:3" ht="16.5" customHeight="1" x14ac:dyDescent="0.4">
      <c r="C285" s="18"/>
    </row>
    <row r="286" spans="3:3" ht="16.5" customHeight="1" x14ac:dyDescent="0.4">
      <c r="C286" s="18"/>
    </row>
    <row r="287" spans="3:3" ht="16.5" customHeight="1" x14ac:dyDescent="0.4">
      <c r="C287" s="18"/>
    </row>
    <row r="288" spans="3:3" ht="16.5" customHeight="1" x14ac:dyDescent="0.4">
      <c r="C288" s="18"/>
    </row>
    <row r="289" spans="3:3" ht="16.5" customHeight="1" x14ac:dyDescent="0.4">
      <c r="C289" s="18"/>
    </row>
    <row r="290" spans="3:3" ht="16.5" customHeight="1" x14ac:dyDescent="0.4">
      <c r="C290" s="18"/>
    </row>
    <row r="291" spans="3:3" ht="16.5" customHeight="1" x14ac:dyDescent="0.4">
      <c r="C291" s="18"/>
    </row>
    <row r="292" spans="3:3" ht="16.5" customHeight="1" x14ac:dyDescent="0.4">
      <c r="C292" s="18"/>
    </row>
    <row r="293" spans="3:3" ht="16.5" customHeight="1" x14ac:dyDescent="0.4">
      <c r="C293" s="18"/>
    </row>
    <row r="294" spans="3:3" ht="16.5" customHeight="1" x14ac:dyDescent="0.4">
      <c r="C294" s="18"/>
    </row>
    <row r="295" spans="3:3" ht="16.5" customHeight="1" x14ac:dyDescent="0.4">
      <c r="C295" s="18"/>
    </row>
    <row r="296" spans="3:3" ht="16.5" customHeight="1" x14ac:dyDescent="0.4">
      <c r="C296" s="18"/>
    </row>
    <row r="297" spans="3:3" ht="16.5" customHeight="1" x14ac:dyDescent="0.4">
      <c r="C297" s="18"/>
    </row>
    <row r="298" spans="3:3" ht="16.5" customHeight="1" x14ac:dyDescent="0.4">
      <c r="C298" s="18"/>
    </row>
    <row r="299" spans="3:3" ht="16.5" customHeight="1" x14ac:dyDescent="0.4">
      <c r="C299" s="18"/>
    </row>
    <row r="300" spans="3:3" ht="16.5" customHeight="1" x14ac:dyDescent="0.4">
      <c r="C300" s="18"/>
    </row>
    <row r="301" spans="3:3" ht="16.5" customHeight="1" x14ac:dyDescent="0.4">
      <c r="C301" s="18"/>
    </row>
    <row r="302" spans="3:3" ht="16.5" customHeight="1" x14ac:dyDescent="0.4">
      <c r="C302" s="18"/>
    </row>
    <row r="303" spans="3:3" ht="16.5" customHeight="1" x14ac:dyDescent="0.4">
      <c r="C303" s="18"/>
    </row>
    <row r="304" spans="3:3" ht="16.5" customHeight="1" x14ac:dyDescent="0.4">
      <c r="C304" s="18"/>
    </row>
    <row r="305" spans="3:3" ht="16.5" customHeight="1" x14ac:dyDescent="0.4">
      <c r="C305" s="18"/>
    </row>
    <row r="306" spans="3:3" ht="16.5" customHeight="1" x14ac:dyDescent="0.4">
      <c r="C306" s="18"/>
    </row>
    <row r="307" spans="3:3" ht="16.5" customHeight="1" x14ac:dyDescent="0.4">
      <c r="C307" s="18"/>
    </row>
    <row r="308" spans="3:3" ht="16.5" customHeight="1" x14ac:dyDescent="0.4">
      <c r="C308" s="18"/>
    </row>
    <row r="309" spans="3:3" ht="16.5" customHeight="1" x14ac:dyDescent="0.4">
      <c r="C309" s="18"/>
    </row>
    <row r="310" spans="3:3" ht="16.5" customHeight="1" x14ac:dyDescent="0.4">
      <c r="C310" s="18"/>
    </row>
    <row r="311" spans="3:3" ht="16.5" customHeight="1" x14ac:dyDescent="0.4">
      <c r="C311" s="18"/>
    </row>
    <row r="312" spans="3:3" ht="16.5" customHeight="1" x14ac:dyDescent="0.4">
      <c r="C312" s="18"/>
    </row>
    <row r="313" spans="3:3" ht="16.5" customHeight="1" x14ac:dyDescent="0.4">
      <c r="C313" s="18"/>
    </row>
    <row r="314" spans="3:3" ht="16.5" customHeight="1" x14ac:dyDescent="0.4">
      <c r="C314" s="18"/>
    </row>
    <row r="315" spans="3:3" ht="16.5" customHeight="1" x14ac:dyDescent="0.4">
      <c r="C315" s="18"/>
    </row>
    <row r="316" spans="3:3" ht="16.5" customHeight="1" x14ac:dyDescent="0.4">
      <c r="C316" s="18"/>
    </row>
    <row r="317" spans="3:3" ht="16.5" customHeight="1" x14ac:dyDescent="0.4">
      <c r="C317" s="18"/>
    </row>
    <row r="318" spans="3:3" ht="16.5" customHeight="1" x14ac:dyDescent="0.4">
      <c r="C318" s="18"/>
    </row>
    <row r="319" spans="3:3" ht="16.5" customHeight="1" x14ac:dyDescent="0.4">
      <c r="C319" s="18"/>
    </row>
    <row r="320" spans="3:3" ht="16.5" customHeight="1" x14ac:dyDescent="0.4">
      <c r="C320" s="18"/>
    </row>
    <row r="321" spans="3:3" ht="16.5" customHeight="1" x14ac:dyDescent="0.4">
      <c r="C321" s="18"/>
    </row>
    <row r="322" spans="3:3" ht="16.5" customHeight="1" x14ac:dyDescent="0.4">
      <c r="C322" s="18"/>
    </row>
    <row r="323" spans="3:3" ht="16.5" customHeight="1" x14ac:dyDescent="0.4">
      <c r="C323" s="18"/>
    </row>
    <row r="324" spans="3:3" ht="16.5" customHeight="1" x14ac:dyDescent="0.4">
      <c r="C324" s="18"/>
    </row>
    <row r="325" spans="3:3" ht="16.5" customHeight="1" x14ac:dyDescent="0.4">
      <c r="C325" s="18"/>
    </row>
    <row r="326" spans="3:3" ht="16.5" customHeight="1" x14ac:dyDescent="0.4">
      <c r="C326" s="18"/>
    </row>
    <row r="327" spans="3:3" ht="16.5" customHeight="1" x14ac:dyDescent="0.4">
      <c r="C327" s="18"/>
    </row>
    <row r="328" spans="3:3" ht="16.5" customHeight="1" x14ac:dyDescent="0.4">
      <c r="C328" s="18"/>
    </row>
    <row r="329" spans="3:3" ht="16.5" customHeight="1" x14ac:dyDescent="0.4">
      <c r="C329" s="18"/>
    </row>
    <row r="330" spans="3:3" ht="16.5" customHeight="1" x14ac:dyDescent="0.4">
      <c r="C330" s="18"/>
    </row>
    <row r="331" spans="3:3" ht="16.5" customHeight="1" x14ac:dyDescent="0.4">
      <c r="C331" s="18"/>
    </row>
    <row r="332" spans="3:3" ht="16.5" customHeight="1" x14ac:dyDescent="0.4">
      <c r="C332" s="18"/>
    </row>
    <row r="333" spans="3:3" ht="16.5" customHeight="1" x14ac:dyDescent="0.4">
      <c r="C333" s="18"/>
    </row>
    <row r="334" spans="3:3" ht="16.5" customHeight="1" x14ac:dyDescent="0.4">
      <c r="C334" s="18"/>
    </row>
    <row r="335" spans="3:3" ht="16.5" customHeight="1" x14ac:dyDescent="0.4">
      <c r="C335" s="18"/>
    </row>
    <row r="336" spans="3:3" ht="16.5" customHeight="1" x14ac:dyDescent="0.4">
      <c r="C336" s="18"/>
    </row>
    <row r="337" spans="3:3" ht="16.5" customHeight="1" x14ac:dyDescent="0.4">
      <c r="C337" s="18"/>
    </row>
    <row r="338" spans="3:3" ht="16.5" customHeight="1" x14ac:dyDescent="0.4">
      <c r="C338" s="18"/>
    </row>
    <row r="339" spans="3:3" ht="16.5" customHeight="1" x14ac:dyDescent="0.4">
      <c r="C339" s="18"/>
    </row>
    <row r="340" spans="3:3" ht="16.5" customHeight="1" x14ac:dyDescent="0.4">
      <c r="C340" s="18"/>
    </row>
    <row r="341" spans="3:3" ht="16.5" customHeight="1" x14ac:dyDescent="0.4">
      <c r="C341" s="18"/>
    </row>
    <row r="342" spans="3:3" ht="16.5" customHeight="1" x14ac:dyDescent="0.4">
      <c r="C342" s="18"/>
    </row>
    <row r="343" spans="3:3" ht="16.5" customHeight="1" x14ac:dyDescent="0.4">
      <c r="C343" s="18"/>
    </row>
    <row r="344" spans="3:3" ht="16.5" customHeight="1" x14ac:dyDescent="0.4">
      <c r="C344" s="18"/>
    </row>
    <row r="345" spans="3:3" ht="16.5" customHeight="1" x14ac:dyDescent="0.4">
      <c r="C345" s="18"/>
    </row>
    <row r="346" spans="3:3" ht="16.5" customHeight="1" x14ac:dyDescent="0.4">
      <c r="C346" s="18"/>
    </row>
    <row r="347" spans="3:3" ht="16.5" customHeight="1" x14ac:dyDescent="0.4">
      <c r="C347" s="18"/>
    </row>
    <row r="348" spans="3:3" ht="16.5" customHeight="1" x14ac:dyDescent="0.4">
      <c r="C348" s="18"/>
    </row>
    <row r="349" spans="3:3" ht="16.5" customHeight="1" x14ac:dyDescent="0.4">
      <c r="C349" s="18"/>
    </row>
    <row r="350" spans="3:3" ht="16.5" customHeight="1" x14ac:dyDescent="0.4">
      <c r="C350" s="18"/>
    </row>
    <row r="351" spans="3:3" ht="16.5" customHeight="1" x14ac:dyDescent="0.4">
      <c r="C351" s="18"/>
    </row>
    <row r="352" spans="3:3" ht="16.5" customHeight="1" x14ac:dyDescent="0.4">
      <c r="C352" s="18"/>
    </row>
    <row r="353" spans="3:3" ht="16.5" customHeight="1" x14ac:dyDescent="0.4">
      <c r="C353" s="18"/>
    </row>
    <row r="354" spans="3:3" ht="16.5" customHeight="1" x14ac:dyDescent="0.4">
      <c r="C354" s="18"/>
    </row>
    <row r="355" spans="3:3" ht="16.5" customHeight="1" x14ac:dyDescent="0.4">
      <c r="C355" s="18"/>
    </row>
    <row r="356" spans="3:3" ht="16.5" customHeight="1" x14ac:dyDescent="0.4">
      <c r="C356" s="18"/>
    </row>
    <row r="357" spans="3:3" ht="16.5" customHeight="1" x14ac:dyDescent="0.4">
      <c r="C357" s="18"/>
    </row>
    <row r="358" spans="3:3" ht="16.5" customHeight="1" x14ac:dyDescent="0.4">
      <c r="C358" s="18"/>
    </row>
    <row r="359" spans="3:3" ht="16.5" customHeight="1" x14ac:dyDescent="0.4">
      <c r="C359" s="18"/>
    </row>
    <row r="360" spans="3:3" ht="16.5" customHeight="1" x14ac:dyDescent="0.4">
      <c r="C360" s="18"/>
    </row>
    <row r="361" spans="3:3" ht="16.5" customHeight="1" x14ac:dyDescent="0.4">
      <c r="C361" s="18"/>
    </row>
    <row r="362" spans="3:3" ht="16.5" customHeight="1" x14ac:dyDescent="0.4">
      <c r="C362" s="18"/>
    </row>
    <row r="363" spans="3:3" ht="16.5" customHeight="1" x14ac:dyDescent="0.4">
      <c r="C363" s="18"/>
    </row>
    <row r="364" spans="3:3" ht="16.5" customHeight="1" x14ac:dyDescent="0.4">
      <c r="C364" s="18"/>
    </row>
    <row r="365" spans="3:3" ht="16.5" customHeight="1" x14ac:dyDescent="0.4">
      <c r="C365" s="18"/>
    </row>
    <row r="366" spans="3:3" ht="16.5" customHeight="1" x14ac:dyDescent="0.4">
      <c r="C366" s="18"/>
    </row>
    <row r="367" spans="3:3" ht="16.5" customHeight="1" x14ac:dyDescent="0.4">
      <c r="C367" s="18"/>
    </row>
    <row r="368" spans="3:3" ht="16.5" customHeight="1" x14ac:dyDescent="0.4">
      <c r="C368" s="18"/>
    </row>
    <row r="369" spans="3:3" ht="16.5" customHeight="1" x14ac:dyDescent="0.4">
      <c r="C369" s="18"/>
    </row>
    <row r="370" spans="3:3" ht="16.5" customHeight="1" x14ac:dyDescent="0.4">
      <c r="C370" s="18"/>
    </row>
    <row r="371" spans="3:3" ht="16.5" customHeight="1" x14ac:dyDescent="0.4">
      <c r="C371" s="18"/>
    </row>
    <row r="372" spans="3:3" ht="16.5" customHeight="1" x14ac:dyDescent="0.4">
      <c r="C372" s="18"/>
    </row>
    <row r="373" spans="3:3" ht="16.5" customHeight="1" x14ac:dyDescent="0.4">
      <c r="C373" s="18"/>
    </row>
    <row r="374" spans="3:3" ht="16.5" customHeight="1" x14ac:dyDescent="0.4">
      <c r="C374" s="18"/>
    </row>
    <row r="375" spans="3:3" ht="16.5" customHeight="1" x14ac:dyDescent="0.4">
      <c r="C375" s="18"/>
    </row>
    <row r="376" spans="3:3" ht="16.5" customHeight="1" x14ac:dyDescent="0.4">
      <c r="C376" s="18"/>
    </row>
    <row r="377" spans="3:3" ht="16.5" customHeight="1" x14ac:dyDescent="0.4">
      <c r="C377" s="18"/>
    </row>
    <row r="378" spans="3:3" ht="16.5" customHeight="1" x14ac:dyDescent="0.4">
      <c r="C378" s="18"/>
    </row>
    <row r="379" spans="3:3" ht="16.5" customHeight="1" x14ac:dyDescent="0.4">
      <c r="C379" s="18"/>
    </row>
    <row r="380" spans="3:3" ht="16.5" customHeight="1" x14ac:dyDescent="0.4">
      <c r="C380" s="18"/>
    </row>
    <row r="381" spans="3:3" ht="16.5" customHeight="1" x14ac:dyDescent="0.4">
      <c r="C381" s="18"/>
    </row>
    <row r="382" spans="3:3" ht="16.5" customHeight="1" x14ac:dyDescent="0.4">
      <c r="C382" s="18"/>
    </row>
    <row r="383" spans="3:3" ht="16.5" customHeight="1" x14ac:dyDescent="0.4">
      <c r="C383" s="18"/>
    </row>
    <row r="384" spans="3:3" ht="16.5" customHeight="1" x14ac:dyDescent="0.4">
      <c r="C384" s="18"/>
    </row>
    <row r="385" spans="3:3" ht="16.5" customHeight="1" x14ac:dyDescent="0.4">
      <c r="C385" s="18"/>
    </row>
    <row r="386" spans="3:3" ht="16.5" customHeight="1" x14ac:dyDescent="0.4">
      <c r="C386" s="18"/>
    </row>
    <row r="387" spans="3:3" ht="16.5" customHeight="1" x14ac:dyDescent="0.4">
      <c r="C387" s="18"/>
    </row>
    <row r="388" spans="3:3" ht="16.5" customHeight="1" x14ac:dyDescent="0.4">
      <c r="C388" s="18"/>
    </row>
    <row r="389" spans="3:3" ht="16.5" customHeight="1" x14ac:dyDescent="0.4">
      <c r="C389" s="18"/>
    </row>
    <row r="390" spans="3:3" ht="16.5" customHeight="1" x14ac:dyDescent="0.4">
      <c r="C390" s="18"/>
    </row>
    <row r="391" spans="3:3" ht="16.5" customHeight="1" x14ac:dyDescent="0.4">
      <c r="C391" s="18"/>
    </row>
    <row r="392" spans="3:3" ht="16.5" customHeight="1" x14ac:dyDescent="0.4">
      <c r="C392" s="18"/>
    </row>
    <row r="393" spans="3:3" ht="16.5" customHeight="1" x14ac:dyDescent="0.4">
      <c r="C393" s="18"/>
    </row>
    <row r="394" spans="3:3" ht="16.5" customHeight="1" x14ac:dyDescent="0.4">
      <c r="C394" s="18"/>
    </row>
    <row r="395" spans="3:3" ht="16.5" customHeight="1" x14ac:dyDescent="0.4">
      <c r="C395" s="18"/>
    </row>
    <row r="396" spans="3:3" ht="16.5" customHeight="1" x14ac:dyDescent="0.4">
      <c r="C396" s="18"/>
    </row>
    <row r="397" spans="3:3" ht="16.5" customHeight="1" x14ac:dyDescent="0.4">
      <c r="C397" s="18"/>
    </row>
    <row r="398" spans="3:3" ht="16.5" customHeight="1" x14ac:dyDescent="0.4">
      <c r="C398" s="18"/>
    </row>
    <row r="399" spans="3:3" ht="16.5" customHeight="1" x14ac:dyDescent="0.4">
      <c r="C399" s="18"/>
    </row>
    <row r="400" spans="3:3" ht="16.5" customHeight="1" x14ac:dyDescent="0.4">
      <c r="C400" s="18"/>
    </row>
    <row r="401" spans="3:3" ht="16.5" customHeight="1" x14ac:dyDescent="0.4">
      <c r="C401" s="18"/>
    </row>
    <row r="402" spans="3:3" ht="16.5" customHeight="1" x14ac:dyDescent="0.4">
      <c r="C402" s="18"/>
    </row>
    <row r="403" spans="3:3" ht="16.5" customHeight="1" x14ac:dyDescent="0.4">
      <c r="C403" s="18"/>
    </row>
    <row r="404" spans="3:3" ht="16.5" customHeight="1" x14ac:dyDescent="0.4">
      <c r="C404" s="18"/>
    </row>
    <row r="405" spans="3:3" ht="16.5" customHeight="1" x14ac:dyDescent="0.4">
      <c r="C405" s="18"/>
    </row>
    <row r="406" spans="3:3" ht="16.5" customHeight="1" x14ac:dyDescent="0.4">
      <c r="C406" s="18"/>
    </row>
    <row r="407" spans="3:3" ht="16.5" customHeight="1" x14ac:dyDescent="0.4">
      <c r="C407" s="18"/>
    </row>
    <row r="408" spans="3:3" ht="16.5" customHeight="1" x14ac:dyDescent="0.4">
      <c r="C408" s="18"/>
    </row>
    <row r="409" spans="3:3" ht="16.5" customHeight="1" x14ac:dyDescent="0.4">
      <c r="C409" s="18"/>
    </row>
    <row r="410" spans="3:3" ht="16.5" customHeight="1" x14ac:dyDescent="0.4">
      <c r="C410" s="18"/>
    </row>
    <row r="411" spans="3:3" ht="16.5" customHeight="1" x14ac:dyDescent="0.4">
      <c r="C411" s="18"/>
    </row>
    <row r="412" spans="3:3" ht="16.5" customHeight="1" x14ac:dyDescent="0.4">
      <c r="C412" s="18"/>
    </row>
    <row r="413" spans="3:3" ht="16.5" customHeight="1" x14ac:dyDescent="0.4">
      <c r="C413" s="18"/>
    </row>
    <row r="414" spans="3:3" ht="16.5" customHeight="1" x14ac:dyDescent="0.4">
      <c r="C414" s="18"/>
    </row>
    <row r="415" spans="3:3" ht="16.5" customHeight="1" x14ac:dyDescent="0.4">
      <c r="C415" s="18"/>
    </row>
    <row r="416" spans="3:3" ht="16.5" customHeight="1" x14ac:dyDescent="0.4">
      <c r="C416" s="18"/>
    </row>
    <row r="417" spans="3:3" ht="16.5" customHeight="1" x14ac:dyDescent="0.4">
      <c r="C417" s="18"/>
    </row>
    <row r="418" spans="3:3" ht="16.5" customHeight="1" x14ac:dyDescent="0.4">
      <c r="C418" s="18"/>
    </row>
    <row r="419" spans="3:3" ht="16.5" customHeight="1" x14ac:dyDescent="0.4">
      <c r="C419" s="18"/>
    </row>
    <row r="420" spans="3:3" ht="16.5" customHeight="1" x14ac:dyDescent="0.4">
      <c r="C420" s="18"/>
    </row>
    <row r="421" spans="3:3" ht="16.5" customHeight="1" x14ac:dyDescent="0.4">
      <c r="C421" s="18"/>
    </row>
    <row r="422" spans="3:3" ht="16.5" customHeight="1" x14ac:dyDescent="0.4">
      <c r="C422" s="18"/>
    </row>
    <row r="423" spans="3:3" ht="16.5" customHeight="1" x14ac:dyDescent="0.4">
      <c r="C423" s="18"/>
    </row>
    <row r="424" spans="3:3" ht="16.5" customHeight="1" x14ac:dyDescent="0.4">
      <c r="C424" s="18"/>
    </row>
    <row r="425" spans="3:3" ht="16.5" customHeight="1" x14ac:dyDescent="0.4">
      <c r="C425" s="18"/>
    </row>
    <row r="426" spans="3:3" ht="16.5" customHeight="1" x14ac:dyDescent="0.4">
      <c r="C426" s="18"/>
    </row>
    <row r="427" spans="3:3" ht="16.5" customHeight="1" x14ac:dyDescent="0.4">
      <c r="C427" s="18"/>
    </row>
    <row r="428" spans="3:3" ht="16.5" customHeight="1" x14ac:dyDescent="0.4">
      <c r="C428" s="18"/>
    </row>
    <row r="429" spans="3:3" ht="16.5" customHeight="1" x14ac:dyDescent="0.4">
      <c r="C429" s="18"/>
    </row>
    <row r="430" spans="3:3" ht="16.5" customHeight="1" x14ac:dyDescent="0.4">
      <c r="C430" s="18"/>
    </row>
    <row r="431" spans="3:3" ht="16.5" customHeight="1" x14ac:dyDescent="0.4">
      <c r="C431" s="18"/>
    </row>
    <row r="432" spans="3:3" ht="16.5" customHeight="1" x14ac:dyDescent="0.4">
      <c r="C432" s="18"/>
    </row>
    <row r="433" spans="3:3" ht="16.5" customHeight="1" x14ac:dyDescent="0.4">
      <c r="C433" s="18"/>
    </row>
    <row r="434" spans="3:3" ht="16.5" customHeight="1" x14ac:dyDescent="0.4">
      <c r="C434" s="18"/>
    </row>
    <row r="435" spans="3:3" ht="16.5" customHeight="1" x14ac:dyDescent="0.4">
      <c r="C435" s="18"/>
    </row>
    <row r="436" spans="3:3" ht="16.5" customHeight="1" x14ac:dyDescent="0.4">
      <c r="C436" s="18"/>
    </row>
    <row r="437" spans="3:3" ht="16.5" customHeight="1" x14ac:dyDescent="0.4">
      <c r="C437" s="18"/>
    </row>
    <row r="438" spans="3:3" ht="16.5" customHeight="1" x14ac:dyDescent="0.4">
      <c r="C438" s="18"/>
    </row>
    <row r="439" spans="3:3" ht="16.5" customHeight="1" x14ac:dyDescent="0.4">
      <c r="C439" s="18"/>
    </row>
    <row r="440" spans="3:3" ht="16.5" customHeight="1" x14ac:dyDescent="0.4">
      <c r="C440" s="18"/>
    </row>
    <row r="441" spans="3:3" ht="16.5" customHeight="1" x14ac:dyDescent="0.4">
      <c r="C441" s="18"/>
    </row>
    <row r="442" spans="3:3" ht="16.5" customHeight="1" x14ac:dyDescent="0.4">
      <c r="C442" s="18"/>
    </row>
    <row r="443" spans="3:3" ht="16.5" customHeight="1" x14ac:dyDescent="0.4">
      <c r="C443" s="18"/>
    </row>
    <row r="444" spans="3:3" ht="16.5" customHeight="1" x14ac:dyDescent="0.4">
      <c r="C444" s="18"/>
    </row>
    <row r="445" spans="3:3" ht="16.5" customHeight="1" x14ac:dyDescent="0.4">
      <c r="C445" s="18"/>
    </row>
    <row r="446" spans="3:3" ht="16.5" customHeight="1" x14ac:dyDescent="0.4">
      <c r="C446" s="18"/>
    </row>
    <row r="447" spans="3:3" ht="16.5" customHeight="1" x14ac:dyDescent="0.4">
      <c r="C447" s="18"/>
    </row>
    <row r="448" spans="3:3" ht="16.5" customHeight="1" x14ac:dyDescent="0.4">
      <c r="C448" s="18"/>
    </row>
    <row r="449" spans="3:3" ht="16.5" customHeight="1" x14ac:dyDescent="0.4">
      <c r="C449" s="18"/>
    </row>
    <row r="450" spans="3:3" ht="16.5" customHeight="1" x14ac:dyDescent="0.4">
      <c r="C450" s="18"/>
    </row>
    <row r="451" spans="3:3" ht="16.5" customHeight="1" x14ac:dyDescent="0.4">
      <c r="C451" s="18"/>
    </row>
    <row r="452" spans="3:3" ht="16.5" customHeight="1" x14ac:dyDescent="0.4">
      <c r="C452" s="18"/>
    </row>
    <row r="453" spans="3:3" ht="16.5" customHeight="1" x14ac:dyDescent="0.4">
      <c r="C453" s="18"/>
    </row>
    <row r="454" spans="3:3" ht="16.5" customHeight="1" x14ac:dyDescent="0.4">
      <c r="C454" s="18"/>
    </row>
    <row r="455" spans="3:3" ht="16.5" customHeight="1" x14ac:dyDescent="0.4">
      <c r="C455" s="18"/>
    </row>
    <row r="456" spans="3:3" ht="16.5" customHeight="1" x14ac:dyDescent="0.4">
      <c r="C456" s="18"/>
    </row>
    <row r="457" spans="3:3" ht="16.5" customHeight="1" x14ac:dyDescent="0.4">
      <c r="C457" s="18"/>
    </row>
    <row r="458" spans="3:3" ht="16.5" customHeight="1" x14ac:dyDescent="0.4">
      <c r="C458" s="18"/>
    </row>
    <row r="459" spans="3:3" ht="16.5" customHeight="1" x14ac:dyDescent="0.4">
      <c r="C459" s="18"/>
    </row>
    <row r="460" spans="3:3" ht="16.5" customHeight="1" x14ac:dyDescent="0.4">
      <c r="C460" s="18"/>
    </row>
    <row r="461" spans="3:3" ht="16.5" customHeight="1" x14ac:dyDescent="0.4">
      <c r="C461" s="18"/>
    </row>
    <row r="462" spans="3:3" ht="16.5" customHeight="1" x14ac:dyDescent="0.4">
      <c r="C462" s="18"/>
    </row>
    <row r="463" spans="3:3" ht="16.5" customHeight="1" x14ac:dyDescent="0.4">
      <c r="C463" s="18"/>
    </row>
    <row r="464" spans="3:3" ht="16.5" customHeight="1" x14ac:dyDescent="0.4">
      <c r="C464" s="18"/>
    </row>
    <row r="465" spans="3:3" ht="16.5" customHeight="1" x14ac:dyDescent="0.4">
      <c r="C465" s="18"/>
    </row>
    <row r="466" spans="3:3" ht="16.5" customHeight="1" x14ac:dyDescent="0.4">
      <c r="C466" s="18"/>
    </row>
    <row r="467" spans="3:3" ht="16.5" customHeight="1" x14ac:dyDescent="0.4">
      <c r="C467" s="18"/>
    </row>
    <row r="468" spans="3:3" ht="16.5" customHeight="1" x14ac:dyDescent="0.4">
      <c r="C468" s="18"/>
    </row>
    <row r="469" spans="3:3" ht="16.5" customHeight="1" x14ac:dyDescent="0.4">
      <c r="C469" s="18"/>
    </row>
    <row r="470" spans="3:3" ht="16.5" customHeight="1" x14ac:dyDescent="0.4">
      <c r="C470" s="18"/>
    </row>
    <row r="471" spans="3:3" ht="16.5" customHeight="1" x14ac:dyDescent="0.4">
      <c r="C471" s="18"/>
    </row>
    <row r="472" spans="3:3" ht="16.5" customHeight="1" x14ac:dyDescent="0.4">
      <c r="C472" s="18"/>
    </row>
    <row r="473" spans="3:3" ht="16.5" customHeight="1" x14ac:dyDescent="0.4">
      <c r="C473" s="18"/>
    </row>
    <row r="474" spans="3:3" ht="16.5" customHeight="1" x14ac:dyDescent="0.4">
      <c r="C474" s="18"/>
    </row>
    <row r="475" spans="3:3" ht="16.5" customHeight="1" x14ac:dyDescent="0.4">
      <c r="C475" s="18"/>
    </row>
    <row r="476" spans="3:3" ht="16.5" customHeight="1" x14ac:dyDescent="0.4">
      <c r="C476" s="18"/>
    </row>
    <row r="477" spans="3:3" ht="16.5" customHeight="1" x14ac:dyDescent="0.4">
      <c r="C477" s="18"/>
    </row>
    <row r="478" spans="3:3" ht="16.5" customHeight="1" x14ac:dyDescent="0.4">
      <c r="C478" s="18"/>
    </row>
    <row r="479" spans="3:3" ht="16.5" customHeight="1" x14ac:dyDescent="0.4">
      <c r="C479" s="18"/>
    </row>
    <row r="480" spans="3:3" ht="16.5" customHeight="1" x14ac:dyDescent="0.4">
      <c r="C480" s="18"/>
    </row>
    <row r="481" spans="3:3" ht="16.5" customHeight="1" x14ac:dyDescent="0.4">
      <c r="C481" s="18"/>
    </row>
    <row r="482" spans="3:3" ht="16.5" customHeight="1" x14ac:dyDescent="0.4">
      <c r="C482" s="18"/>
    </row>
    <row r="483" spans="3:3" ht="16.5" customHeight="1" x14ac:dyDescent="0.4">
      <c r="C483" s="18"/>
    </row>
    <row r="484" spans="3:3" ht="16.5" customHeight="1" x14ac:dyDescent="0.4">
      <c r="C484" s="18"/>
    </row>
    <row r="485" spans="3:3" ht="16.5" customHeight="1" x14ac:dyDescent="0.4">
      <c r="C485" s="18"/>
    </row>
    <row r="486" spans="3:3" ht="16.5" customHeight="1" x14ac:dyDescent="0.4">
      <c r="C486" s="18"/>
    </row>
    <row r="487" spans="3:3" ht="16.5" customHeight="1" x14ac:dyDescent="0.4">
      <c r="C487" s="18"/>
    </row>
    <row r="488" spans="3:3" ht="16.5" customHeight="1" x14ac:dyDescent="0.4">
      <c r="C488" s="18"/>
    </row>
    <row r="489" spans="3:3" ht="16.5" customHeight="1" x14ac:dyDescent="0.4">
      <c r="C489" s="18"/>
    </row>
    <row r="490" spans="3:3" ht="16.5" customHeight="1" x14ac:dyDescent="0.4">
      <c r="C490" s="18"/>
    </row>
    <row r="491" spans="3:3" ht="16.5" customHeight="1" x14ac:dyDescent="0.4">
      <c r="C491" s="18"/>
    </row>
    <row r="492" spans="3:3" ht="16.5" customHeight="1" x14ac:dyDescent="0.4">
      <c r="C492" s="18"/>
    </row>
    <row r="493" spans="3:3" ht="16.5" customHeight="1" x14ac:dyDescent="0.4">
      <c r="C493" s="18"/>
    </row>
    <row r="494" spans="3:3" ht="16.5" customHeight="1" x14ac:dyDescent="0.4">
      <c r="C494" s="18"/>
    </row>
    <row r="495" spans="3:3" ht="16.5" customHeight="1" x14ac:dyDescent="0.4">
      <c r="C495" s="18"/>
    </row>
    <row r="496" spans="3:3" ht="16.5" customHeight="1" x14ac:dyDescent="0.4">
      <c r="C496" s="18"/>
    </row>
    <row r="497" spans="3:3" ht="16.5" customHeight="1" x14ac:dyDescent="0.4">
      <c r="C497" s="18"/>
    </row>
    <row r="498" spans="3:3" ht="16.5" customHeight="1" x14ac:dyDescent="0.4">
      <c r="C498" s="18"/>
    </row>
    <row r="499" spans="3:3" ht="16.5" customHeight="1" x14ac:dyDescent="0.4">
      <c r="C499" s="18"/>
    </row>
    <row r="500" spans="3:3" ht="16.5" customHeight="1" x14ac:dyDescent="0.4">
      <c r="C500" s="18"/>
    </row>
    <row r="501" spans="3:3" ht="16.5" customHeight="1" x14ac:dyDescent="0.4">
      <c r="C501" s="18"/>
    </row>
    <row r="502" spans="3:3" ht="16.5" customHeight="1" x14ac:dyDescent="0.4">
      <c r="C502" s="18"/>
    </row>
    <row r="503" spans="3:3" ht="16.5" customHeight="1" x14ac:dyDescent="0.4">
      <c r="C503" s="18"/>
    </row>
    <row r="504" spans="3:3" ht="16.5" customHeight="1" x14ac:dyDescent="0.4">
      <c r="C504" s="18"/>
    </row>
    <row r="505" spans="3:3" ht="16.5" customHeight="1" x14ac:dyDescent="0.4">
      <c r="C505" s="18"/>
    </row>
    <row r="506" spans="3:3" ht="16.5" customHeight="1" x14ac:dyDescent="0.4">
      <c r="C506" s="18"/>
    </row>
    <row r="507" spans="3:3" ht="16.5" customHeight="1" x14ac:dyDescent="0.4">
      <c r="C507" s="18"/>
    </row>
    <row r="508" spans="3:3" ht="16.5" customHeight="1" x14ac:dyDescent="0.4">
      <c r="C508" s="18"/>
    </row>
    <row r="509" spans="3:3" ht="16.5" customHeight="1" x14ac:dyDescent="0.4">
      <c r="C509" s="18"/>
    </row>
    <row r="510" spans="3:3" ht="16.5" customHeight="1" x14ac:dyDescent="0.4">
      <c r="C510" s="18"/>
    </row>
    <row r="511" spans="3:3" ht="16.5" customHeight="1" x14ac:dyDescent="0.4">
      <c r="C511" s="18"/>
    </row>
    <row r="512" spans="3:3" ht="16.5" customHeight="1" x14ac:dyDescent="0.4">
      <c r="C512" s="18"/>
    </row>
    <row r="513" spans="3:3" ht="16.5" customHeight="1" x14ac:dyDescent="0.4">
      <c r="C513" s="18"/>
    </row>
    <row r="514" spans="3:3" ht="16.5" customHeight="1" x14ac:dyDescent="0.4">
      <c r="C514" s="18"/>
    </row>
    <row r="515" spans="3:3" ht="16.5" customHeight="1" x14ac:dyDescent="0.4">
      <c r="C515" s="18"/>
    </row>
    <row r="516" spans="3:3" ht="16.5" customHeight="1" x14ac:dyDescent="0.4">
      <c r="C516" s="18"/>
    </row>
    <row r="517" spans="3:3" ht="16.5" customHeight="1" x14ac:dyDescent="0.4">
      <c r="C517" s="18"/>
    </row>
    <row r="518" spans="3:3" ht="16.5" customHeight="1" x14ac:dyDescent="0.4">
      <c r="C518" s="18"/>
    </row>
    <row r="519" spans="3:3" ht="16.5" customHeight="1" x14ac:dyDescent="0.4">
      <c r="C519" s="18"/>
    </row>
    <row r="520" spans="3:3" ht="16.5" customHeight="1" x14ac:dyDescent="0.4">
      <c r="C520" s="18"/>
    </row>
    <row r="521" spans="3:3" ht="16.5" customHeight="1" x14ac:dyDescent="0.4">
      <c r="C521" s="18"/>
    </row>
    <row r="522" spans="3:3" ht="16.5" customHeight="1" x14ac:dyDescent="0.4">
      <c r="C522" s="18"/>
    </row>
    <row r="523" spans="3:3" ht="16.5" customHeight="1" x14ac:dyDescent="0.4">
      <c r="C523" s="18"/>
    </row>
    <row r="524" spans="3:3" ht="16.5" customHeight="1" x14ac:dyDescent="0.4">
      <c r="C524" s="18"/>
    </row>
    <row r="525" spans="3:3" ht="16.5" customHeight="1" x14ac:dyDescent="0.4">
      <c r="C525" s="18"/>
    </row>
    <row r="526" spans="3:3" ht="16.5" customHeight="1" x14ac:dyDescent="0.4">
      <c r="C526" s="18"/>
    </row>
    <row r="527" spans="3:3" ht="16.5" customHeight="1" x14ac:dyDescent="0.4">
      <c r="C527" s="18"/>
    </row>
    <row r="528" spans="3:3" ht="16.5" customHeight="1" x14ac:dyDescent="0.4">
      <c r="C528" s="18"/>
    </row>
    <row r="529" spans="3:3" ht="16.5" customHeight="1" x14ac:dyDescent="0.4">
      <c r="C529" s="18"/>
    </row>
    <row r="530" spans="3:3" ht="16.5" customHeight="1" x14ac:dyDescent="0.4">
      <c r="C530" s="18"/>
    </row>
    <row r="531" spans="3:3" ht="16.5" customHeight="1" x14ac:dyDescent="0.4">
      <c r="C531" s="18"/>
    </row>
    <row r="532" spans="3:3" ht="16.5" customHeight="1" x14ac:dyDescent="0.4">
      <c r="C532" s="18"/>
    </row>
    <row r="533" spans="3:3" ht="16.5" customHeight="1" x14ac:dyDescent="0.4">
      <c r="C533" s="18"/>
    </row>
    <row r="534" spans="3:3" ht="16.5" customHeight="1" x14ac:dyDescent="0.4">
      <c r="C534" s="18"/>
    </row>
    <row r="535" spans="3:3" ht="16.5" customHeight="1" x14ac:dyDescent="0.4">
      <c r="C535" s="18"/>
    </row>
    <row r="536" spans="3:3" ht="16.5" customHeight="1" x14ac:dyDescent="0.4">
      <c r="C536" s="18"/>
    </row>
    <row r="537" spans="3:3" ht="16.5" customHeight="1" x14ac:dyDescent="0.4">
      <c r="C537" s="18"/>
    </row>
    <row r="538" spans="3:3" ht="16.5" customHeight="1" x14ac:dyDescent="0.4">
      <c r="C538" s="18"/>
    </row>
    <row r="539" spans="3:3" ht="16.5" customHeight="1" x14ac:dyDescent="0.4">
      <c r="C539" s="18"/>
    </row>
    <row r="540" spans="3:3" ht="16.5" customHeight="1" x14ac:dyDescent="0.4">
      <c r="C540" s="18"/>
    </row>
    <row r="541" spans="3:3" ht="16.5" customHeight="1" x14ac:dyDescent="0.4">
      <c r="C541" s="18"/>
    </row>
    <row r="542" spans="3:3" ht="16.5" customHeight="1" x14ac:dyDescent="0.4">
      <c r="C542" s="18"/>
    </row>
    <row r="543" spans="3:3" ht="16.5" customHeight="1" x14ac:dyDescent="0.4">
      <c r="C543" s="18"/>
    </row>
    <row r="544" spans="3:3" ht="16.5" customHeight="1" x14ac:dyDescent="0.4">
      <c r="C544" s="18"/>
    </row>
    <row r="545" spans="3:3" ht="16.5" customHeight="1" x14ac:dyDescent="0.4">
      <c r="C545" s="18"/>
    </row>
    <row r="546" spans="3:3" ht="16.5" customHeight="1" x14ac:dyDescent="0.4">
      <c r="C546" s="18"/>
    </row>
    <row r="547" spans="3:3" ht="16.5" customHeight="1" x14ac:dyDescent="0.4">
      <c r="C547" s="18"/>
    </row>
    <row r="548" spans="3:3" ht="16.5" customHeight="1" x14ac:dyDescent="0.4">
      <c r="C548" s="18"/>
    </row>
    <row r="549" spans="3:3" ht="16.5" customHeight="1" x14ac:dyDescent="0.4">
      <c r="C549" s="18"/>
    </row>
    <row r="550" spans="3:3" ht="16.5" customHeight="1" x14ac:dyDescent="0.4">
      <c r="C550" s="18"/>
    </row>
    <row r="551" spans="3:3" ht="16.5" customHeight="1" x14ac:dyDescent="0.4">
      <c r="C551" s="18"/>
    </row>
    <row r="552" spans="3:3" ht="16.5" customHeight="1" x14ac:dyDescent="0.4">
      <c r="C552" s="18"/>
    </row>
    <row r="553" spans="3:3" ht="16.5" customHeight="1" x14ac:dyDescent="0.4">
      <c r="C553" s="18"/>
    </row>
    <row r="554" spans="3:3" ht="16.5" customHeight="1" x14ac:dyDescent="0.4">
      <c r="C554" s="18"/>
    </row>
    <row r="555" spans="3:3" ht="16.5" customHeight="1" x14ac:dyDescent="0.4">
      <c r="C555" s="18"/>
    </row>
    <row r="556" spans="3:3" ht="16.5" customHeight="1" x14ac:dyDescent="0.4">
      <c r="C556" s="18"/>
    </row>
    <row r="557" spans="3:3" ht="16.5" customHeight="1" x14ac:dyDescent="0.4">
      <c r="C557" s="18"/>
    </row>
    <row r="558" spans="3:3" ht="16.5" customHeight="1" x14ac:dyDescent="0.4">
      <c r="C558" s="18"/>
    </row>
    <row r="559" spans="3:3" ht="16.5" customHeight="1" x14ac:dyDescent="0.4">
      <c r="C559" s="18"/>
    </row>
    <row r="560" spans="3:3" ht="16.5" customHeight="1" x14ac:dyDescent="0.4">
      <c r="C560" s="18"/>
    </row>
    <row r="561" spans="3:3" ht="16.5" customHeight="1" x14ac:dyDescent="0.4">
      <c r="C561" s="18"/>
    </row>
    <row r="562" spans="3:3" ht="16.5" customHeight="1" x14ac:dyDescent="0.4">
      <c r="C562" s="18"/>
    </row>
    <row r="563" spans="3:3" ht="16.5" customHeight="1" x14ac:dyDescent="0.4">
      <c r="C563" s="18"/>
    </row>
    <row r="564" spans="3:3" ht="16.5" customHeight="1" x14ac:dyDescent="0.4">
      <c r="C564" s="18"/>
    </row>
    <row r="565" spans="3:3" ht="16.5" customHeight="1" x14ac:dyDescent="0.4">
      <c r="C565" s="18"/>
    </row>
    <row r="566" spans="3:3" ht="16.5" customHeight="1" x14ac:dyDescent="0.4">
      <c r="C566" s="18"/>
    </row>
    <row r="567" spans="3:3" ht="16.5" customHeight="1" x14ac:dyDescent="0.4">
      <c r="C567" s="18"/>
    </row>
    <row r="568" spans="3:3" ht="16.5" customHeight="1" x14ac:dyDescent="0.4">
      <c r="C568" s="18"/>
    </row>
    <row r="569" spans="3:3" ht="16.5" customHeight="1" x14ac:dyDescent="0.4">
      <c r="C569" s="18"/>
    </row>
    <row r="570" spans="3:3" ht="16.5" customHeight="1" x14ac:dyDescent="0.4">
      <c r="C570" s="18"/>
    </row>
    <row r="571" spans="3:3" ht="16.5" customHeight="1" x14ac:dyDescent="0.4">
      <c r="C571" s="18"/>
    </row>
    <row r="572" spans="3:3" ht="16.5" customHeight="1" x14ac:dyDescent="0.4">
      <c r="C572" s="18"/>
    </row>
    <row r="573" spans="3:3" ht="16.5" customHeight="1" x14ac:dyDescent="0.4">
      <c r="C573" s="18"/>
    </row>
    <row r="574" spans="3:3" ht="16.5" customHeight="1" x14ac:dyDescent="0.4">
      <c r="C574" s="18"/>
    </row>
    <row r="575" spans="3:3" ht="16.5" customHeight="1" x14ac:dyDescent="0.4">
      <c r="C575" s="18"/>
    </row>
    <row r="576" spans="3:3" ht="16.5" customHeight="1" x14ac:dyDescent="0.4">
      <c r="C576" s="18"/>
    </row>
    <row r="577" spans="3:3" ht="16.5" customHeight="1" x14ac:dyDescent="0.4">
      <c r="C577" s="18"/>
    </row>
    <row r="578" spans="3:3" ht="16.5" customHeight="1" x14ac:dyDescent="0.4">
      <c r="C578" s="18"/>
    </row>
    <row r="579" spans="3:3" ht="16.5" customHeight="1" x14ac:dyDescent="0.4">
      <c r="C579" s="18"/>
    </row>
    <row r="580" spans="3:3" ht="16.5" customHeight="1" x14ac:dyDescent="0.4">
      <c r="C580" s="18"/>
    </row>
    <row r="581" spans="3:3" ht="16.5" customHeight="1" x14ac:dyDescent="0.4">
      <c r="C581" s="18"/>
    </row>
    <row r="582" spans="3:3" ht="16.5" customHeight="1" x14ac:dyDescent="0.4">
      <c r="C582" s="18"/>
    </row>
    <row r="583" spans="3:3" ht="16.5" customHeight="1" x14ac:dyDescent="0.4">
      <c r="C583" s="18"/>
    </row>
    <row r="584" spans="3:3" ht="16.5" customHeight="1" x14ac:dyDescent="0.4">
      <c r="C584" s="18"/>
    </row>
    <row r="585" spans="3:3" ht="16.5" customHeight="1" x14ac:dyDescent="0.4">
      <c r="C585" s="18"/>
    </row>
    <row r="586" spans="3:3" ht="16.5" customHeight="1" x14ac:dyDescent="0.4">
      <c r="C586" s="18"/>
    </row>
    <row r="587" spans="3:3" ht="16.5" customHeight="1" x14ac:dyDescent="0.4">
      <c r="C587" s="18"/>
    </row>
    <row r="588" spans="3:3" ht="16.5" customHeight="1" x14ac:dyDescent="0.4">
      <c r="C588" s="18"/>
    </row>
    <row r="589" spans="3:3" ht="16.5" customHeight="1" x14ac:dyDescent="0.4">
      <c r="C589" s="18"/>
    </row>
    <row r="590" spans="3:3" ht="16.5" customHeight="1" x14ac:dyDescent="0.4">
      <c r="C590" s="18"/>
    </row>
    <row r="591" spans="3:3" ht="16.5" customHeight="1" x14ac:dyDescent="0.4">
      <c r="C591" s="18"/>
    </row>
    <row r="592" spans="3:3" ht="16.5" customHeight="1" x14ac:dyDescent="0.4">
      <c r="C592" s="18"/>
    </row>
    <row r="593" spans="3:3" ht="16.5" customHeight="1" x14ac:dyDescent="0.4">
      <c r="C593" s="18"/>
    </row>
    <row r="594" spans="3:3" ht="16.5" customHeight="1" x14ac:dyDescent="0.4">
      <c r="C594" s="18"/>
    </row>
    <row r="595" spans="3:3" ht="16.5" customHeight="1" x14ac:dyDescent="0.4">
      <c r="C595" s="18"/>
    </row>
    <row r="596" spans="3:3" ht="16.5" customHeight="1" x14ac:dyDescent="0.4">
      <c r="C596" s="18"/>
    </row>
    <row r="597" spans="3:3" ht="16.5" customHeight="1" x14ac:dyDescent="0.4">
      <c r="C597" s="18"/>
    </row>
    <row r="598" spans="3:3" ht="16.5" customHeight="1" x14ac:dyDescent="0.4">
      <c r="C598" s="18"/>
    </row>
    <row r="599" spans="3:3" ht="16.5" customHeight="1" x14ac:dyDescent="0.4">
      <c r="C599" s="18"/>
    </row>
    <row r="600" spans="3:3" ht="16.5" customHeight="1" x14ac:dyDescent="0.4">
      <c r="C600" s="18"/>
    </row>
    <row r="601" spans="3:3" ht="16.5" customHeight="1" x14ac:dyDescent="0.4">
      <c r="C601" s="18"/>
    </row>
    <row r="602" spans="3:3" ht="16.5" customHeight="1" x14ac:dyDescent="0.4">
      <c r="C602" s="18"/>
    </row>
    <row r="603" spans="3:3" ht="16.5" customHeight="1" x14ac:dyDescent="0.4">
      <c r="C603" s="18"/>
    </row>
    <row r="604" spans="3:3" ht="16.5" customHeight="1" x14ac:dyDescent="0.4">
      <c r="C604" s="18"/>
    </row>
    <row r="605" spans="3:3" ht="16.5" customHeight="1" x14ac:dyDescent="0.4">
      <c r="C605" s="18"/>
    </row>
    <row r="606" spans="3:3" ht="16.5" customHeight="1" x14ac:dyDescent="0.4">
      <c r="C606" s="18"/>
    </row>
    <row r="607" spans="3:3" ht="16.5" customHeight="1" x14ac:dyDescent="0.4">
      <c r="C607" s="18"/>
    </row>
    <row r="608" spans="3:3" ht="16.5" customHeight="1" x14ac:dyDescent="0.4">
      <c r="C608" s="18"/>
    </row>
    <row r="609" spans="3:3" ht="16.5" customHeight="1" x14ac:dyDescent="0.4">
      <c r="C609" s="18"/>
    </row>
    <row r="610" spans="3:3" ht="16.5" customHeight="1" x14ac:dyDescent="0.4">
      <c r="C610" s="18"/>
    </row>
    <row r="611" spans="3:3" ht="16.5" customHeight="1" x14ac:dyDescent="0.4">
      <c r="C611" s="18"/>
    </row>
    <row r="612" spans="3:3" ht="16.5" customHeight="1" x14ac:dyDescent="0.4">
      <c r="C612" s="18"/>
    </row>
    <row r="613" spans="3:3" ht="16.5" customHeight="1" x14ac:dyDescent="0.4">
      <c r="C613" s="18"/>
    </row>
    <row r="614" spans="3:3" ht="16.5" customHeight="1" x14ac:dyDescent="0.4">
      <c r="C614" s="18"/>
    </row>
    <row r="615" spans="3:3" ht="16.5" customHeight="1" x14ac:dyDescent="0.4">
      <c r="C615" s="18"/>
    </row>
    <row r="616" spans="3:3" ht="16.5" customHeight="1" x14ac:dyDescent="0.4">
      <c r="C616" s="18"/>
    </row>
    <row r="617" spans="3:3" ht="16.5" customHeight="1" x14ac:dyDescent="0.4">
      <c r="C617" s="18"/>
    </row>
    <row r="618" spans="3:3" ht="16.5" customHeight="1" x14ac:dyDescent="0.4">
      <c r="C618" s="18"/>
    </row>
    <row r="619" spans="3:3" ht="16.5" customHeight="1" x14ac:dyDescent="0.4">
      <c r="C619" s="18"/>
    </row>
    <row r="620" spans="3:3" ht="16.5" customHeight="1" x14ac:dyDescent="0.4">
      <c r="C620" s="18"/>
    </row>
    <row r="621" spans="3:3" ht="16.5" customHeight="1" x14ac:dyDescent="0.4">
      <c r="C621" s="18"/>
    </row>
    <row r="622" spans="3:3" ht="16.5" customHeight="1" x14ac:dyDescent="0.4">
      <c r="C622" s="18"/>
    </row>
    <row r="623" spans="3:3" ht="16.5" customHeight="1" x14ac:dyDescent="0.4">
      <c r="C623" s="18"/>
    </row>
    <row r="624" spans="3:3" ht="16.5" customHeight="1" x14ac:dyDescent="0.4">
      <c r="C624" s="18"/>
    </row>
    <row r="625" spans="3:3" ht="16.5" customHeight="1" x14ac:dyDescent="0.4">
      <c r="C625" s="18"/>
    </row>
    <row r="626" spans="3:3" ht="16.5" customHeight="1" x14ac:dyDescent="0.4">
      <c r="C626" s="18"/>
    </row>
    <row r="627" spans="3:3" ht="16.5" customHeight="1" x14ac:dyDescent="0.4">
      <c r="C627" s="18"/>
    </row>
    <row r="628" spans="3:3" ht="16.5" customHeight="1" x14ac:dyDescent="0.4">
      <c r="C628" s="18"/>
    </row>
    <row r="629" spans="3:3" ht="16.5" customHeight="1" x14ac:dyDescent="0.4">
      <c r="C629" s="18"/>
    </row>
    <row r="630" spans="3:3" ht="16.5" customHeight="1" x14ac:dyDescent="0.4">
      <c r="C630" s="18"/>
    </row>
    <row r="631" spans="3:3" ht="16.5" customHeight="1" x14ac:dyDescent="0.4">
      <c r="C631" s="18"/>
    </row>
    <row r="632" spans="3:3" ht="16.5" customHeight="1" x14ac:dyDescent="0.4">
      <c r="C632" s="18"/>
    </row>
    <row r="633" spans="3:3" ht="16.5" customHeight="1" x14ac:dyDescent="0.4">
      <c r="C633" s="18"/>
    </row>
    <row r="634" spans="3:3" ht="16.5" customHeight="1" x14ac:dyDescent="0.4">
      <c r="C634" s="18"/>
    </row>
    <row r="635" spans="3:3" ht="16.5" customHeight="1" x14ac:dyDescent="0.4">
      <c r="C635" s="18"/>
    </row>
    <row r="636" spans="3:3" ht="16.5" customHeight="1" x14ac:dyDescent="0.4">
      <c r="C636" s="18"/>
    </row>
    <row r="637" spans="3:3" ht="16.5" customHeight="1" x14ac:dyDescent="0.4">
      <c r="C637" s="18"/>
    </row>
    <row r="638" spans="3:3" ht="16.5" customHeight="1" x14ac:dyDescent="0.4">
      <c r="C638" s="18"/>
    </row>
    <row r="639" spans="3:3" ht="16.5" customHeight="1" x14ac:dyDescent="0.4">
      <c r="C639" s="18"/>
    </row>
    <row r="640" spans="3:3" ht="16.5" customHeight="1" x14ac:dyDescent="0.4">
      <c r="C640" s="18"/>
    </row>
    <row r="641" spans="3:3" ht="16.5" customHeight="1" x14ac:dyDescent="0.4">
      <c r="C641" s="18"/>
    </row>
    <row r="642" spans="3:3" ht="16.5" customHeight="1" x14ac:dyDescent="0.4">
      <c r="C642" s="18"/>
    </row>
    <row r="643" spans="3:3" ht="16.5" customHeight="1" x14ac:dyDescent="0.4">
      <c r="C643" s="18"/>
    </row>
    <row r="644" spans="3:3" ht="16.5" customHeight="1" x14ac:dyDescent="0.4">
      <c r="C644" s="18"/>
    </row>
    <row r="645" spans="3:3" ht="16.5" customHeight="1" x14ac:dyDescent="0.4">
      <c r="C645" s="18"/>
    </row>
    <row r="646" spans="3:3" ht="16.5" customHeight="1" x14ac:dyDescent="0.4">
      <c r="C646" s="18"/>
    </row>
    <row r="647" spans="3:3" ht="16.5" customHeight="1" x14ac:dyDescent="0.4">
      <c r="C647" s="18"/>
    </row>
    <row r="648" spans="3:3" ht="16.5" customHeight="1" x14ac:dyDescent="0.4">
      <c r="C648" s="18"/>
    </row>
    <row r="649" spans="3:3" ht="16.5" customHeight="1" x14ac:dyDescent="0.4">
      <c r="C649" s="18"/>
    </row>
    <row r="650" spans="3:3" ht="16.5" customHeight="1" x14ac:dyDescent="0.4">
      <c r="C650" s="18"/>
    </row>
    <row r="651" spans="3:3" ht="16.5" customHeight="1" x14ac:dyDescent="0.4">
      <c r="C651" s="18"/>
    </row>
    <row r="652" spans="3:3" ht="16.5" customHeight="1" x14ac:dyDescent="0.4">
      <c r="C652" s="18"/>
    </row>
    <row r="653" spans="3:3" ht="16.5" customHeight="1" x14ac:dyDescent="0.4">
      <c r="C653" s="18"/>
    </row>
    <row r="654" spans="3:3" ht="16.5" customHeight="1" x14ac:dyDescent="0.4">
      <c r="C654" s="18"/>
    </row>
    <row r="655" spans="3:3" ht="16.5" customHeight="1" x14ac:dyDescent="0.4">
      <c r="C655" s="18"/>
    </row>
    <row r="656" spans="3:3" ht="16.5" customHeight="1" x14ac:dyDescent="0.4">
      <c r="C656" s="18"/>
    </row>
    <row r="657" spans="3:3" ht="16.5" customHeight="1" x14ac:dyDescent="0.4">
      <c r="C657" s="18"/>
    </row>
    <row r="658" spans="3:3" ht="16.5" customHeight="1" x14ac:dyDescent="0.4">
      <c r="C658" s="18"/>
    </row>
    <row r="659" spans="3:3" ht="16.5" customHeight="1" x14ac:dyDescent="0.4">
      <c r="C659" s="18"/>
    </row>
    <row r="660" spans="3:3" ht="16.5" customHeight="1" x14ac:dyDescent="0.4">
      <c r="C660" s="18"/>
    </row>
    <row r="661" spans="3:3" ht="16.5" customHeight="1" x14ac:dyDescent="0.4">
      <c r="C661" s="18"/>
    </row>
    <row r="662" spans="3:3" ht="16.5" customHeight="1" x14ac:dyDescent="0.4">
      <c r="C662" s="18"/>
    </row>
    <row r="663" spans="3:3" ht="16.5" customHeight="1" x14ac:dyDescent="0.4">
      <c r="C663" s="18"/>
    </row>
    <row r="664" spans="3:3" ht="16.5" customHeight="1" x14ac:dyDescent="0.4">
      <c r="C664" s="18"/>
    </row>
    <row r="665" spans="3:3" ht="16.5" customHeight="1" x14ac:dyDescent="0.4">
      <c r="C665" s="18"/>
    </row>
    <row r="666" spans="3:3" ht="16.5" customHeight="1" x14ac:dyDescent="0.4">
      <c r="C666" s="18"/>
    </row>
    <row r="667" spans="3:3" ht="16.5" customHeight="1" x14ac:dyDescent="0.4">
      <c r="C667" s="18"/>
    </row>
    <row r="668" spans="3:3" ht="16.5" customHeight="1" x14ac:dyDescent="0.4">
      <c r="C668" s="18"/>
    </row>
    <row r="669" spans="3:3" ht="16.5" customHeight="1" x14ac:dyDescent="0.4">
      <c r="C669" s="18"/>
    </row>
    <row r="670" spans="3:3" ht="16.5" customHeight="1" x14ac:dyDescent="0.4">
      <c r="C670" s="18"/>
    </row>
    <row r="671" spans="3:3" ht="16.5" customHeight="1" x14ac:dyDescent="0.4">
      <c r="C671" s="18"/>
    </row>
    <row r="672" spans="3:3" ht="16.5" customHeight="1" x14ac:dyDescent="0.4">
      <c r="C672" s="18"/>
    </row>
    <row r="673" spans="3:3" ht="16.5" customHeight="1" x14ac:dyDescent="0.4">
      <c r="C673" s="18"/>
    </row>
    <row r="674" spans="3:3" ht="16.5" customHeight="1" x14ac:dyDescent="0.4">
      <c r="C674" s="18"/>
    </row>
    <row r="675" spans="3:3" ht="16.5" customHeight="1" x14ac:dyDescent="0.4">
      <c r="C675" s="18"/>
    </row>
    <row r="676" spans="3:3" ht="16.5" customHeight="1" x14ac:dyDescent="0.4">
      <c r="C676" s="18"/>
    </row>
    <row r="677" spans="3:3" ht="16.5" customHeight="1" x14ac:dyDescent="0.4">
      <c r="C677" s="18"/>
    </row>
    <row r="678" spans="3:3" ht="16.5" customHeight="1" x14ac:dyDescent="0.4">
      <c r="C678" s="18"/>
    </row>
    <row r="679" spans="3:3" ht="16.5" customHeight="1" x14ac:dyDescent="0.4">
      <c r="C679" s="18"/>
    </row>
    <row r="680" spans="3:3" ht="16.5" customHeight="1" x14ac:dyDescent="0.4">
      <c r="C680" s="18"/>
    </row>
    <row r="681" spans="3:3" ht="16.5" customHeight="1" x14ac:dyDescent="0.4">
      <c r="C681" s="18"/>
    </row>
    <row r="682" spans="3:3" ht="16.5" customHeight="1" x14ac:dyDescent="0.4">
      <c r="C682" s="18"/>
    </row>
    <row r="683" spans="3:3" ht="16.5" customHeight="1" x14ac:dyDescent="0.4">
      <c r="C683" s="18"/>
    </row>
    <row r="684" spans="3:3" ht="16.5" customHeight="1" x14ac:dyDescent="0.4">
      <c r="C684" s="18"/>
    </row>
    <row r="685" spans="3:3" ht="16.5" customHeight="1" x14ac:dyDescent="0.4">
      <c r="C685" s="18"/>
    </row>
    <row r="686" spans="3:3" ht="16.5" customHeight="1" x14ac:dyDescent="0.4">
      <c r="C686" s="18"/>
    </row>
    <row r="687" spans="3:3" ht="16.5" customHeight="1" x14ac:dyDescent="0.4">
      <c r="C687" s="18"/>
    </row>
    <row r="688" spans="3:3" ht="16.5" customHeight="1" x14ac:dyDescent="0.4">
      <c r="C688" s="18"/>
    </row>
    <row r="689" spans="3:3" ht="16.5" customHeight="1" x14ac:dyDescent="0.4">
      <c r="C689" s="18"/>
    </row>
    <row r="690" spans="3:3" ht="16.5" customHeight="1" x14ac:dyDescent="0.4">
      <c r="C690" s="18"/>
    </row>
    <row r="691" spans="3:3" ht="16.5" customHeight="1" x14ac:dyDescent="0.4">
      <c r="C691" s="18"/>
    </row>
    <row r="692" spans="3:3" ht="16.5" customHeight="1" x14ac:dyDescent="0.4">
      <c r="C692" s="18"/>
    </row>
    <row r="693" spans="3:3" ht="16.5" customHeight="1" x14ac:dyDescent="0.4">
      <c r="C693" s="18"/>
    </row>
    <row r="694" spans="3:3" ht="16.5" customHeight="1" x14ac:dyDescent="0.4">
      <c r="C694" s="18"/>
    </row>
    <row r="695" spans="3:3" ht="16.5" customHeight="1" x14ac:dyDescent="0.4">
      <c r="C695" s="18"/>
    </row>
    <row r="696" spans="3:3" ht="16.5" customHeight="1" x14ac:dyDescent="0.4">
      <c r="C696" s="18"/>
    </row>
    <row r="697" spans="3:3" ht="16.5" customHeight="1" x14ac:dyDescent="0.4">
      <c r="C697" s="18"/>
    </row>
    <row r="698" spans="3:3" ht="16.5" customHeight="1" x14ac:dyDescent="0.4">
      <c r="C698" s="18"/>
    </row>
    <row r="699" spans="3:3" ht="16.5" customHeight="1" x14ac:dyDescent="0.4">
      <c r="C699" s="18"/>
    </row>
    <row r="700" spans="3:3" ht="16.5" customHeight="1" x14ac:dyDescent="0.4">
      <c r="C700" s="18"/>
    </row>
    <row r="701" spans="3:3" ht="16.5" customHeight="1" x14ac:dyDescent="0.4">
      <c r="C701" s="18"/>
    </row>
    <row r="702" spans="3:3" ht="16.5" customHeight="1" x14ac:dyDescent="0.4">
      <c r="C702" s="18"/>
    </row>
    <row r="703" spans="3:3" ht="16.5" customHeight="1" x14ac:dyDescent="0.4">
      <c r="C703" s="18"/>
    </row>
    <row r="704" spans="3:3" ht="16.5" customHeight="1" x14ac:dyDescent="0.4">
      <c r="C704" s="18"/>
    </row>
    <row r="705" spans="3:3" ht="16.5" customHeight="1" x14ac:dyDescent="0.4">
      <c r="C705" s="18"/>
    </row>
    <row r="706" spans="3:3" ht="16.5" customHeight="1" x14ac:dyDescent="0.4">
      <c r="C706" s="18"/>
    </row>
    <row r="707" spans="3:3" ht="16.5" customHeight="1" x14ac:dyDescent="0.4">
      <c r="C707" s="18"/>
    </row>
    <row r="708" spans="3:3" ht="16.5" customHeight="1" x14ac:dyDescent="0.4">
      <c r="C708" s="18"/>
    </row>
    <row r="709" spans="3:3" ht="16.5" customHeight="1" x14ac:dyDescent="0.4">
      <c r="C709" s="18"/>
    </row>
    <row r="710" spans="3:3" ht="16.5" customHeight="1" x14ac:dyDescent="0.4">
      <c r="C710" s="18"/>
    </row>
    <row r="711" spans="3:3" ht="16.5" customHeight="1" x14ac:dyDescent="0.4">
      <c r="C711" s="18"/>
    </row>
    <row r="712" spans="3:3" ht="16.5" customHeight="1" x14ac:dyDescent="0.4">
      <c r="C712" s="18"/>
    </row>
    <row r="713" spans="3:3" ht="16.5" customHeight="1" x14ac:dyDescent="0.4">
      <c r="C713" s="18"/>
    </row>
    <row r="714" spans="3:3" ht="16.5" customHeight="1" x14ac:dyDescent="0.4">
      <c r="C714" s="18"/>
    </row>
    <row r="715" spans="3:3" ht="16.5" customHeight="1" x14ac:dyDescent="0.4">
      <c r="C715" s="18"/>
    </row>
    <row r="716" spans="3:3" ht="16.5" customHeight="1" x14ac:dyDescent="0.4">
      <c r="C716" s="18"/>
    </row>
    <row r="717" spans="3:3" ht="16.5" customHeight="1" x14ac:dyDescent="0.4">
      <c r="C717" s="18"/>
    </row>
    <row r="718" spans="3:3" ht="16.5" customHeight="1" x14ac:dyDescent="0.4">
      <c r="C718" s="18"/>
    </row>
    <row r="719" spans="3:3" ht="16.5" customHeight="1" x14ac:dyDescent="0.4">
      <c r="C719" s="18"/>
    </row>
    <row r="720" spans="3:3" ht="16.5" customHeight="1" x14ac:dyDescent="0.4">
      <c r="C720" s="18"/>
    </row>
    <row r="721" spans="3:3" ht="16.5" customHeight="1" x14ac:dyDescent="0.4">
      <c r="C721" s="18"/>
    </row>
    <row r="722" spans="3:3" ht="16.5" customHeight="1" x14ac:dyDescent="0.4">
      <c r="C722" s="18"/>
    </row>
    <row r="723" spans="3:3" ht="16.5" customHeight="1" x14ac:dyDescent="0.4">
      <c r="C723" s="18"/>
    </row>
    <row r="724" spans="3:3" ht="16.5" customHeight="1" x14ac:dyDescent="0.4">
      <c r="C724" s="18"/>
    </row>
    <row r="725" spans="3:3" ht="16.5" customHeight="1" x14ac:dyDescent="0.4">
      <c r="C725" s="18"/>
    </row>
    <row r="726" spans="3:3" ht="16.5" customHeight="1" x14ac:dyDescent="0.4">
      <c r="C726" s="18"/>
    </row>
    <row r="727" spans="3:3" ht="16.5" customHeight="1" x14ac:dyDescent="0.4">
      <c r="C727" s="18"/>
    </row>
    <row r="728" spans="3:3" ht="16.5" customHeight="1" x14ac:dyDescent="0.4">
      <c r="C728" s="18"/>
    </row>
    <row r="729" spans="3:3" ht="16.5" customHeight="1" x14ac:dyDescent="0.4">
      <c r="C729" s="18"/>
    </row>
    <row r="730" spans="3:3" ht="16.5" customHeight="1" x14ac:dyDescent="0.4">
      <c r="C730" s="18"/>
    </row>
    <row r="731" spans="3:3" ht="16.5" customHeight="1" x14ac:dyDescent="0.4">
      <c r="C731" s="18"/>
    </row>
    <row r="732" spans="3:3" ht="16.5" customHeight="1" x14ac:dyDescent="0.4">
      <c r="C732" s="18"/>
    </row>
    <row r="733" spans="3:3" ht="16.5" customHeight="1" x14ac:dyDescent="0.4">
      <c r="C733" s="18"/>
    </row>
    <row r="734" spans="3:3" ht="16.5" customHeight="1" x14ac:dyDescent="0.4">
      <c r="C734" s="18"/>
    </row>
    <row r="735" spans="3:3" ht="16.5" customHeight="1" x14ac:dyDescent="0.4">
      <c r="C735" s="18"/>
    </row>
    <row r="736" spans="3:3" ht="16.5" customHeight="1" x14ac:dyDescent="0.4">
      <c r="C736" s="18"/>
    </row>
    <row r="737" spans="3:3" ht="16.5" customHeight="1" x14ac:dyDescent="0.4">
      <c r="C737" s="18"/>
    </row>
    <row r="738" spans="3:3" ht="16.5" customHeight="1" x14ac:dyDescent="0.4">
      <c r="C738" s="18"/>
    </row>
    <row r="739" spans="3:3" ht="16.5" customHeight="1" x14ac:dyDescent="0.4">
      <c r="C739" s="18"/>
    </row>
    <row r="740" spans="3:3" ht="16.5" customHeight="1" x14ac:dyDescent="0.4">
      <c r="C740" s="18"/>
    </row>
    <row r="741" spans="3:3" ht="16.5" customHeight="1" x14ac:dyDescent="0.4">
      <c r="C741" s="18"/>
    </row>
    <row r="742" spans="3:3" ht="16.5" customHeight="1" x14ac:dyDescent="0.4">
      <c r="C742" s="18"/>
    </row>
    <row r="743" spans="3:3" ht="16.5" customHeight="1" x14ac:dyDescent="0.4">
      <c r="C743" s="18"/>
    </row>
    <row r="744" spans="3:3" ht="16.5" customHeight="1" x14ac:dyDescent="0.4">
      <c r="C744" s="18"/>
    </row>
    <row r="745" spans="3:3" ht="16.5" customHeight="1" x14ac:dyDescent="0.4">
      <c r="C745" s="18"/>
    </row>
    <row r="746" spans="3:3" ht="16.5" customHeight="1" x14ac:dyDescent="0.4">
      <c r="C746" s="18"/>
    </row>
    <row r="747" spans="3:3" ht="16.5" customHeight="1" x14ac:dyDescent="0.4">
      <c r="C747" s="18"/>
    </row>
    <row r="748" spans="3:3" ht="16.5" customHeight="1" x14ac:dyDescent="0.4">
      <c r="C748" s="18"/>
    </row>
    <row r="749" spans="3:3" ht="16.5" customHeight="1" x14ac:dyDescent="0.4">
      <c r="C749" s="18"/>
    </row>
    <row r="750" spans="3:3" ht="16.5" customHeight="1" x14ac:dyDescent="0.4">
      <c r="C750" s="18"/>
    </row>
    <row r="751" spans="3:3" ht="16.5" customHeight="1" x14ac:dyDescent="0.4">
      <c r="C751" s="18"/>
    </row>
    <row r="752" spans="3:3" ht="16.5" customHeight="1" x14ac:dyDescent="0.4">
      <c r="C752" s="18"/>
    </row>
    <row r="753" spans="3:3" ht="16.5" customHeight="1" x14ac:dyDescent="0.4">
      <c r="C753" s="18"/>
    </row>
    <row r="754" spans="3:3" ht="16.5" customHeight="1" x14ac:dyDescent="0.4">
      <c r="C754" s="18"/>
    </row>
    <row r="755" spans="3:3" ht="16.5" customHeight="1" x14ac:dyDescent="0.4">
      <c r="C755" s="18"/>
    </row>
    <row r="756" spans="3:3" ht="16.5" customHeight="1" x14ac:dyDescent="0.4">
      <c r="C756" s="18"/>
    </row>
    <row r="757" spans="3:3" ht="16.5" customHeight="1" x14ac:dyDescent="0.4">
      <c r="C757" s="18"/>
    </row>
    <row r="758" spans="3:3" ht="16.5" customHeight="1" x14ac:dyDescent="0.4">
      <c r="C758" s="18"/>
    </row>
    <row r="759" spans="3:3" ht="16.5" customHeight="1" x14ac:dyDescent="0.4">
      <c r="C759" s="18"/>
    </row>
    <row r="760" spans="3:3" ht="16.5" customHeight="1" x14ac:dyDescent="0.4">
      <c r="C760" s="18"/>
    </row>
    <row r="761" spans="3:3" ht="16.5" customHeight="1" x14ac:dyDescent="0.4">
      <c r="C761" s="18"/>
    </row>
    <row r="762" spans="3:3" ht="16.5" customHeight="1" x14ac:dyDescent="0.4">
      <c r="C762" s="18"/>
    </row>
    <row r="763" spans="3:3" ht="16.5" customHeight="1" x14ac:dyDescent="0.4">
      <c r="C763" s="18"/>
    </row>
    <row r="764" spans="3:3" ht="16.5" customHeight="1" x14ac:dyDescent="0.4">
      <c r="C764" s="18"/>
    </row>
    <row r="765" spans="3:3" ht="16.5" customHeight="1" x14ac:dyDescent="0.4">
      <c r="C765" s="18"/>
    </row>
    <row r="766" spans="3:3" ht="16.5" customHeight="1" x14ac:dyDescent="0.4">
      <c r="C766" s="18"/>
    </row>
    <row r="767" spans="3:3" ht="16.5" customHeight="1" x14ac:dyDescent="0.4">
      <c r="C767" s="18"/>
    </row>
    <row r="768" spans="3:3" ht="16.5" customHeight="1" x14ac:dyDescent="0.4">
      <c r="C768" s="18"/>
    </row>
    <row r="769" spans="3:3" ht="16.5" customHeight="1" x14ac:dyDescent="0.4">
      <c r="C769" s="18"/>
    </row>
    <row r="770" spans="3:3" ht="16.5" customHeight="1" x14ac:dyDescent="0.4">
      <c r="C770" s="18"/>
    </row>
    <row r="771" spans="3:3" ht="16.5" customHeight="1" x14ac:dyDescent="0.4">
      <c r="C771" s="18"/>
    </row>
    <row r="772" spans="3:3" ht="16.5" customHeight="1" x14ac:dyDescent="0.4">
      <c r="C772" s="18"/>
    </row>
    <row r="773" spans="3:3" ht="16.5" customHeight="1" x14ac:dyDescent="0.4">
      <c r="C773" s="18"/>
    </row>
    <row r="774" spans="3:3" ht="16.5" customHeight="1" x14ac:dyDescent="0.4">
      <c r="C774" s="18"/>
    </row>
    <row r="775" spans="3:3" ht="16.5" customHeight="1" x14ac:dyDescent="0.4">
      <c r="C775" s="18"/>
    </row>
    <row r="776" spans="3:3" ht="16.5" customHeight="1" x14ac:dyDescent="0.4">
      <c r="C776" s="18"/>
    </row>
    <row r="777" spans="3:3" ht="16.5" customHeight="1" x14ac:dyDescent="0.4">
      <c r="C777" s="18"/>
    </row>
    <row r="778" spans="3:3" ht="16.5" customHeight="1" x14ac:dyDescent="0.4">
      <c r="C778" s="18"/>
    </row>
    <row r="779" spans="3:3" ht="16.5" customHeight="1" x14ac:dyDescent="0.4">
      <c r="C779" s="18"/>
    </row>
    <row r="780" spans="3:3" ht="16.5" customHeight="1" x14ac:dyDescent="0.4">
      <c r="C780" s="18"/>
    </row>
    <row r="781" spans="3:3" ht="16.5" customHeight="1" x14ac:dyDescent="0.4">
      <c r="C781" s="18"/>
    </row>
    <row r="782" spans="3:3" ht="16.5" customHeight="1" x14ac:dyDescent="0.4">
      <c r="C782" s="18"/>
    </row>
    <row r="783" spans="3:3" ht="16.5" customHeight="1" x14ac:dyDescent="0.4">
      <c r="C783" s="18"/>
    </row>
    <row r="784" spans="3:3" ht="16.5" customHeight="1" x14ac:dyDescent="0.4">
      <c r="C784" s="18"/>
    </row>
    <row r="785" spans="3:3" ht="16.5" customHeight="1" x14ac:dyDescent="0.4">
      <c r="C785" s="18"/>
    </row>
    <row r="786" spans="3:3" ht="16.5" customHeight="1" x14ac:dyDescent="0.4">
      <c r="C786" s="18"/>
    </row>
    <row r="787" spans="3:3" ht="16.5" customHeight="1" x14ac:dyDescent="0.4">
      <c r="C787" s="18"/>
    </row>
    <row r="788" spans="3:3" ht="16.5" customHeight="1" x14ac:dyDescent="0.4">
      <c r="C788" s="18"/>
    </row>
    <row r="789" spans="3:3" ht="16.5" customHeight="1" x14ac:dyDescent="0.4">
      <c r="C789" s="18"/>
    </row>
    <row r="790" spans="3:3" ht="16.5" customHeight="1" x14ac:dyDescent="0.4">
      <c r="C790" s="18"/>
    </row>
    <row r="791" spans="3:3" ht="16.5" customHeight="1" x14ac:dyDescent="0.4">
      <c r="C791" s="18"/>
    </row>
    <row r="792" spans="3:3" ht="16.5" customHeight="1" x14ac:dyDescent="0.4">
      <c r="C792" s="18"/>
    </row>
    <row r="793" spans="3:3" ht="16.5" customHeight="1" x14ac:dyDescent="0.4">
      <c r="C793" s="18"/>
    </row>
    <row r="794" spans="3:3" ht="16.5" customHeight="1" x14ac:dyDescent="0.4">
      <c r="C794" s="18"/>
    </row>
    <row r="795" spans="3:3" ht="16.5" customHeight="1" x14ac:dyDescent="0.4">
      <c r="C795" s="18"/>
    </row>
    <row r="796" spans="3:3" ht="16.5" customHeight="1" x14ac:dyDescent="0.4">
      <c r="C796" s="18"/>
    </row>
    <row r="797" spans="3:3" ht="16.5" customHeight="1" x14ac:dyDescent="0.4">
      <c r="C797" s="18"/>
    </row>
    <row r="798" spans="3:3" ht="16.5" customHeight="1" x14ac:dyDescent="0.4">
      <c r="C798" s="18"/>
    </row>
    <row r="799" spans="3:3" ht="16.5" customHeight="1" x14ac:dyDescent="0.4">
      <c r="C799" s="18"/>
    </row>
    <row r="800" spans="3:3" ht="16.5" customHeight="1" x14ac:dyDescent="0.4">
      <c r="C800" s="18"/>
    </row>
    <row r="801" spans="3:3" ht="16.5" customHeight="1" x14ac:dyDescent="0.4">
      <c r="C801" s="18"/>
    </row>
    <row r="802" spans="3:3" ht="16.5" customHeight="1" x14ac:dyDescent="0.4">
      <c r="C802" s="18"/>
    </row>
    <row r="803" spans="3:3" ht="16.5" customHeight="1" x14ac:dyDescent="0.4">
      <c r="C803" s="18"/>
    </row>
    <row r="804" spans="3:3" ht="16.5" customHeight="1" x14ac:dyDescent="0.4">
      <c r="C804" s="18"/>
    </row>
    <row r="805" spans="3:3" ht="16.5" customHeight="1" x14ac:dyDescent="0.4">
      <c r="C805" s="18"/>
    </row>
    <row r="806" spans="3:3" ht="16.5" customHeight="1" x14ac:dyDescent="0.4">
      <c r="C806" s="18"/>
    </row>
    <row r="807" spans="3:3" ht="16.5" customHeight="1" x14ac:dyDescent="0.4">
      <c r="C807" s="18"/>
    </row>
    <row r="808" spans="3:3" ht="16.5" customHeight="1" x14ac:dyDescent="0.4">
      <c r="C808" s="18"/>
    </row>
    <row r="809" spans="3:3" ht="16.5" customHeight="1" x14ac:dyDescent="0.4">
      <c r="C809" s="18"/>
    </row>
    <row r="810" spans="3:3" ht="16.5" customHeight="1" x14ac:dyDescent="0.4">
      <c r="C810" s="18"/>
    </row>
    <row r="811" spans="3:3" ht="16.5" customHeight="1" x14ac:dyDescent="0.4">
      <c r="C811" s="18"/>
    </row>
    <row r="812" spans="3:3" ht="16.5" customHeight="1" x14ac:dyDescent="0.4">
      <c r="C812" s="18"/>
    </row>
    <row r="813" spans="3:3" ht="16.5" customHeight="1" x14ac:dyDescent="0.4">
      <c r="C813" s="18"/>
    </row>
    <row r="814" spans="3:3" ht="16.5" customHeight="1" x14ac:dyDescent="0.4">
      <c r="C814" s="18"/>
    </row>
    <row r="815" spans="3:3" ht="16.5" customHeight="1" x14ac:dyDescent="0.4">
      <c r="C815" s="18"/>
    </row>
    <row r="816" spans="3:3" ht="16.5" customHeight="1" x14ac:dyDescent="0.4">
      <c r="C816" s="18"/>
    </row>
    <row r="817" spans="3:3" ht="16.5" customHeight="1" x14ac:dyDescent="0.4">
      <c r="C817" s="18"/>
    </row>
    <row r="818" spans="3:3" ht="16.5" customHeight="1" x14ac:dyDescent="0.4">
      <c r="C818" s="18"/>
    </row>
    <row r="819" spans="3:3" ht="16.5" customHeight="1" x14ac:dyDescent="0.4">
      <c r="C819" s="18"/>
    </row>
    <row r="820" spans="3:3" ht="16.5" customHeight="1" x14ac:dyDescent="0.4">
      <c r="C820" s="18"/>
    </row>
    <row r="821" spans="3:3" ht="16.5" customHeight="1" x14ac:dyDescent="0.4">
      <c r="C821" s="18"/>
    </row>
    <row r="822" spans="3:3" ht="16.5" customHeight="1" x14ac:dyDescent="0.4">
      <c r="C822" s="18"/>
    </row>
    <row r="823" spans="3:3" ht="16.5" customHeight="1" x14ac:dyDescent="0.4">
      <c r="C823" s="18"/>
    </row>
    <row r="824" spans="3:3" ht="16.5" customHeight="1" x14ac:dyDescent="0.4">
      <c r="C824" s="18"/>
    </row>
    <row r="825" spans="3:3" ht="16.5" customHeight="1" x14ac:dyDescent="0.4">
      <c r="C825" s="18"/>
    </row>
    <row r="826" spans="3:3" ht="16.5" customHeight="1" x14ac:dyDescent="0.4">
      <c r="C826" s="18"/>
    </row>
    <row r="827" spans="3:3" ht="16.5" customHeight="1" x14ac:dyDescent="0.4">
      <c r="C827" s="18"/>
    </row>
    <row r="828" spans="3:3" ht="16.5" customHeight="1" x14ac:dyDescent="0.4">
      <c r="C828" s="18"/>
    </row>
    <row r="829" spans="3:3" ht="16.5" customHeight="1" x14ac:dyDescent="0.4">
      <c r="C829" s="18"/>
    </row>
    <row r="830" spans="3:3" ht="16.5" customHeight="1" x14ac:dyDescent="0.4">
      <c r="C830" s="18"/>
    </row>
    <row r="831" spans="3:3" ht="16.5" customHeight="1" x14ac:dyDescent="0.4">
      <c r="C831" s="18"/>
    </row>
    <row r="832" spans="3:3" ht="16.5" customHeight="1" x14ac:dyDescent="0.4">
      <c r="C832" s="18"/>
    </row>
    <row r="833" spans="3:3" ht="16.5" customHeight="1" x14ac:dyDescent="0.4">
      <c r="C833" s="18"/>
    </row>
    <row r="834" spans="3:3" ht="16.5" customHeight="1" x14ac:dyDescent="0.4">
      <c r="C834" s="18"/>
    </row>
    <row r="835" spans="3:3" ht="16.5" customHeight="1" x14ac:dyDescent="0.4">
      <c r="C835" s="18"/>
    </row>
    <row r="836" spans="3:3" ht="16.5" customHeight="1" x14ac:dyDescent="0.4">
      <c r="C836" s="18"/>
    </row>
    <row r="837" spans="3:3" ht="16.5" customHeight="1" x14ac:dyDescent="0.4">
      <c r="C837" s="18"/>
    </row>
    <row r="838" spans="3:3" ht="16.5" customHeight="1" x14ac:dyDescent="0.4">
      <c r="C838" s="18"/>
    </row>
    <row r="839" spans="3:3" ht="16.5" customHeight="1" x14ac:dyDescent="0.4">
      <c r="C839" s="18"/>
    </row>
    <row r="840" spans="3:3" ht="16.5" customHeight="1" x14ac:dyDescent="0.4">
      <c r="C840" s="18"/>
    </row>
    <row r="841" spans="3:3" ht="16.5" customHeight="1" x14ac:dyDescent="0.4">
      <c r="C841" s="18"/>
    </row>
    <row r="842" spans="3:3" ht="16.5" customHeight="1" x14ac:dyDescent="0.4">
      <c r="C842" s="18"/>
    </row>
    <row r="843" spans="3:3" ht="16.5" customHeight="1" x14ac:dyDescent="0.4">
      <c r="C843" s="18"/>
    </row>
    <row r="844" spans="3:3" ht="16.5" customHeight="1" x14ac:dyDescent="0.4">
      <c r="C844" s="18"/>
    </row>
    <row r="845" spans="3:3" ht="16.5" customHeight="1" x14ac:dyDescent="0.4">
      <c r="C845" s="18"/>
    </row>
    <row r="846" spans="3:3" ht="16.5" customHeight="1" x14ac:dyDescent="0.4">
      <c r="C846" s="18"/>
    </row>
    <row r="847" spans="3:3" ht="16.5" customHeight="1" x14ac:dyDescent="0.4">
      <c r="C847" s="18"/>
    </row>
    <row r="848" spans="3:3" ht="16.5" customHeight="1" x14ac:dyDescent="0.4">
      <c r="C848" s="18"/>
    </row>
    <row r="849" spans="3:3" ht="16.5" customHeight="1" x14ac:dyDescent="0.4">
      <c r="C849" s="18"/>
    </row>
    <row r="850" spans="3:3" ht="16.5" customHeight="1" x14ac:dyDescent="0.4">
      <c r="C850" s="18"/>
    </row>
    <row r="851" spans="3:3" ht="16.5" customHeight="1" x14ac:dyDescent="0.4">
      <c r="C851" s="18"/>
    </row>
    <row r="852" spans="3:3" ht="16.5" customHeight="1" x14ac:dyDescent="0.4">
      <c r="C852" s="18"/>
    </row>
    <row r="853" spans="3:3" ht="16.5" customHeight="1" x14ac:dyDescent="0.4">
      <c r="C853" s="18"/>
    </row>
    <row r="854" spans="3:3" ht="16.5" customHeight="1" x14ac:dyDescent="0.4">
      <c r="C854" s="18"/>
    </row>
    <row r="855" spans="3:3" ht="16.5" customHeight="1" x14ac:dyDescent="0.4">
      <c r="C855" s="18"/>
    </row>
    <row r="856" spans="3:3" ht="16.5" customHeight="1" x14ac:dyDescent="0.4">
      <c r="C856" s="18"/>
    </row>
    <row r="857" spans="3:3" ht="16.5" customHeight="1" x14ac:dyDescent="0.4">
      <c r="C857" s="18"/>
    </row>
    <row r="858" spans="3:3" ht="16.5" customHeight="1" x14ac:dyDescent="0.4">
      <c r="C858" s="18"/>
    </row>
    <row r="859" spans="3:3" ht="16.5" customHeight="1" x14ac:dyDescent="0.4">
      <c r="C859" s="18"/>
    </row>
    <row r="860" spans="3:3" ht="16.5" customHeight="1" x14ac:dyDescent="0.4">
      <c r="C860" s="18"/>
    </row>
    <row r="861" spans="3:3" ht="16.5" customHeight="1" x14ac:dyDescent="0.4">
      <c r="C861" s="18"/>
    </row>
    <row r="862" spans="3:3" ht="16.5" customHeight="1" x14ac:dyDescent="0.4">
      <c r="C862" s="18"/>
    </row>
    <row r="863" spans="3:3" ht="16.5" customHeight="1" x14ac:dyDescent="0.4">
      <c r="C863" s="18"/>
    </row>
    <row r="864" spans="3:3" ht="16.5" customHeight="1" x14ac:dyDescent="0.4">
      <c r="C864" s="18"/>
    </row>
    <row r="865" spans="3:3" ht="16.5" customHeight="1" x14ac:dyDescent="0.4">
      <c r="C865" s="18"/>
    </row>
    <row r="866" spans="3:3" ht="16.5" customHeight="1" x14ac:dyDescent="0.4">
      <c r="C866" s="18"/>
    </row>
    <row r="867" spans="3:3" ht="16.5" customHeight="1" x14ac:dyDescent="0.4">
      <c r="C867" s="18"/>
    </row>
    <row r="868" spans="3:3" ht="16.5" customHeight="1" x14ac:dyDescent="0.4">
      <c r="C868" s="18"/>
    </row>
    <row r="869" spans="3:3" ht="16.5" customHeight="1" x14ac:dyDescent="0.4">
      <c r="C869" s="18"/>
    </row>
    <row r="870" spans="3:3" ht="16.5" customHeight="1" x14ac:dyDescent="0.4">
      <c r="C870" s="18"/>
    </row>
    <row r="871" spans="3:3" ht="16.5" customHeight="1" x14ac:dyDescent="0.4">
      <c r="C871" s="18"/>
    </row>
    <row r="872" spans="3:3" ht="16.5" customHeight="1" x14ac:dyDescent="0.4">
      <c r="C872" s="18"/>
    </row>
    <row r="873" spans="3:3" ht="16.5" customHeight="1" x14ac:dyDescent="0.4">
      <c r="C873" s="18"/>
    </row>
    <row r="874" spans="3:3" ht="16.5" customHeight="1" x14ac:dyDescent="0.4">
      <c r="C874" s="18"/>
    </row>
    <row r="875" spans="3:3" ht="16.5" customHeight="1" x14ac:dyDescent="0.4">
      <c r="C875" s="18"/>
    </row>
    <row r="876" spans="3:3" ht="16.5" customHeight="1" x14ac:dyDescent="0.4">
      <c r="C876" s="18"/>
    </row>
    <row r="877" spans="3:3" ht="16.5" customHeight="1" x14ac:dyDescent="0.4">
      <c r="C877" s="18"/>
    </row>
    <row r="878" spans="3:3" ht="16.5" customHeight="1" x14ac:dyDescent="0.4">
      <c r="C878" s="18"/>
    </row>
    <row r="879" spans="3:3" ht="16.5" customHeight="1" x14ac:dyDescent="0.4">
      <c r="C879" s="18"/>
    </row>
    <row r="880" spans="3:3" ht="16.5" customHeight="1" x14ac:dyDescent="0.4">
      <c r="C880" s="18"/>
    </row>
    <row r="881" spans="3:3" ht="16.5" customHeight="1" x14ac:dyDescent="0.4">
      <c r="C881" s="18"/>
    </row>
    <row r="882" spans="3:3" ht="16.5" customHeight="1" x14ac:dyDescent="0.4">
      <c r="C882" s="18"/>
    </row>
    <row r="883" spans="3:3" ht="16.5" customHeight="1" x14ac:dyDescent="0.4">
      <c r="C883" s="18"/>
    </row>
    <row r="884" spans="3:3" ht="16.5" customHeight="1" x14ac:dyDescent="0.4">
      <c r="C884" s="18"/>
    </row>
    <row r="885" spans="3:3" ht="16.5" customHeight="1" x14ac:dyDescent="0.4">
      <c r="C885" s="18"/>
    </row>
    <row r="886" spans="3:3" ht="16.5" customHeight="1" x14ac:dyDescent="0.4">
      <c r="C886" s="18"/>
    </row>
    <row r="887" spans="3:3" ht="16.5" customHeight="1" x14ac:dyDescent="0.4">
      <c r="C887" s="18"/>
    </row>
    <row r="888" spans="3:3" ht="16.5" customHeight="1" x14ac:dyDescent="0.4">
      <c r="C888" s="18"/>
    </row>
    <row r="889" spans="3:3" ht="16.5" customHeight="1" x14ac:dyDescent="0.4">
      <c r="C889" s="18"/>
    </row>
    <row r="890" spans="3:3" ht="16.5" customHeight="1" x14ac:dyDescent="0.4">
      <c r="C890" s="18"/>
    </row>
    <row r="891" spans="3:3" ht="16.5" customHeight="1" x14ac:dyDescent="0.4">
      <c r="C891" s="18"/>
    </row>
    <row r="892" spans="3:3" ht="16.5" customHeight="1" x14ac:dyDescent="0.4">
      <c r="C892" s="18"/>
    </row>
    <row r="893" spans="3:3" ht="16.5" customHeight="1" x14ac:dyDescent="0.4">
      <c r="C893" s="18"/>
    </row>
    <row r="894" spans="3:3" ht="16.5" customHeight="1" x14ac:dyDescent="0.4">
      <c r="C894" s="18"/>
    </row>
    <row r="895" spans="3:3" ht="16.5" customHeight="1" x14ac:dyDescent="0.4">
      <c r="C895" s="18"/>
    </row>
    <row r="896" spans="3:3" ht="16.5" customHeight="1" x14ac:dyDescent="0.4">
      <c r="C896" s="18"/>
    </row>
    <row r="897" spans="3:3" ht="16.5" customHeight="1" x14ac:dyDescent="0.4">
      <c r="C897" s="18"/>
    </row>
    <row r="898" spans="3:3" ht="16.5" customHeight="1" x14ac:dyDescent="0.4">
      <c r="C898" s="18"/>
    </row>
    <row r="899" spans="3:3" ht="16.5" customHeight="1" x14ac:dyDescent="0.4">
      <c r="C899" s="18"/>
    </row>
    <row r="900" spans="3:3" ht="16.5" customHeight="1" x14ac:dyDescent="0.4">
      <c r="C900" s="18"/>
    </row>
    <row r="901" spans="3:3" ht="16.5" customHeight="1" x14ac:dyDescent="0.4">
      <c r="C901" s="18"/>
    </row>
    <row r="902" spans="3:3" ht="16.5" customHeight="1" x14ac:dyDescent="0.4">
      <c r="C902" s="18"/>
    </row>
    <row r="903" spans="3:3" ht="16.5" customHeight="1" x14ac:dyDescent="0.4">
      <c r="C903" s="18"/>
    </row>
    <row r="904" spans="3:3" ht="16.5" customHeight="1" x14ac:dyDescent="0.4">
      <c r="C904" s="18"/>
    </row>
    <row r="905" spans="3:3" ht="16.5" customHeight="1" x14ac:dyDescent="0.4">
      <c r="C905" s="18"/>
    </row>
    <row r="906" spans="3:3" ht="16.5" customHeight="1" x14ac:dyDescent="0.4">
      <c r="C906" s="18"/>
    </row>
    <row r="907" spans="3:3" ht="16.5" customHeight="1" x14ac:dyDescent="0.4">
      <c r="C907" s="18"/>
    </row>
    <row r="908" spans="3:3" ht="16.5" customHeight="1" x14ac:dyDescent="0.4">
      <c r="C908" s="18"/>
    </row>
    <row r="909" spans="3:3" ht="16.5" customHeight="1" x14ac:dyDescent="0.4">
      <c r="C909" s="18"/>
    </row>
    <row r="910" spans="3:3" ht="16.5" customHeight="1" x14ac:dyDescent="0.4">
      <c r="C910" s="18"/>
    </row>
    <row r="911" spans="3:3" ht="16.5" customHeight="1" x14ac:dyDescent="0.4">
      <c r="C911" s="18"/>
    </row>
    <row r="912" spans="3:3" ht="16.5" customHeight="1" x14ac:dyDescent="0.4">
      <c r="C912" s="18"/>
    </row>
    <row r="913" spans="3:3" ht="16.5" customHeight="1" x14ac:dyDescent="0.4">
      <c r="C913" s="18"/>
    </row>
    <row r="914" spans="3:3" ht="16.5" customHeight="1" x14ac:dyDescent="0.4">
      <c r="C914" s="18"/>
    </row>
    <row r="915" spans="3:3" ht="16.5" customHeight="1" x14ac:dyDescent="0.4">
      <c r="C915" s="18"/>
    </row>
    <row r="916" spans="3:3" ht="16.5" customHeight="1" x14ac:dyDescent="0.4">
      <c r="C916" s="18"/>
    </row>
    <row r="917" spans="3:3" ht="16.5" customHeight="1" x14ac:dyDescent="0.4">
      <c r="C917" s="18"/>
    </row>
    <row r="918" spans="3:3" ht="16.5" customHeight="1" x14ac:dyDescent="0.4">
      <c r="C918" s="18"/>
    </row>
    <row r="919" spans="3:3" ht="16.5" customHeight="1" x14ac:dyDescent="0.4">
      <c r="C919" s="18"/>
    </row>
    <row r="920" spans="3:3" ht="16.5" customHeight="1" x14ac:dyDescent="0.4">
      <c r="C920" s="18"/>
    </row>
    <row r="921" spans="3:3" ht="16.5" customHeight="1" x14ac:dyDescent="0.4">
      <c r="C921" s="18"/>
    </row>
    <row r="922" spans="3:3" ht="16.5" customHeight="1" x14ac:dyDescent="0.4">
      <c r="C922" s="18"/>
    </row>
    <row r="923" spans="3:3" ht="16.5" customHeight="1" x14ac:dyDescent="0.4">
      <c r="C923" s="18"/>
    </row>
    <row r="924" spans="3:3" ht="16.5" customHeight="1" x14ac:dyDescent="0.4">
      <c r="C924" s="18"/>
    </row>
    <row r="925" spans="3:3" ht="16.5" customHeight="1" x14ac:dyDescent="0.4">
      <c r="C925" s="18"/>
    </row>
    <row r="926" spans="3:3" ht="16.5" customHeight="1" x14ac:dyDescent="0.4">
      <c r="C926" s="18"/>
    </row>
    <row r="927" spans="3:3" ht="16.5" customHeight="1" x14ac:dyDescent="0.4">
      <c r="C927" s="18"/>
    </row>
    <row r="928" spans="3:3" ht="16.5" customHeight="1" x14ac:dyDescent="0.4">
      <c r="C928" s="18"/>
    </row>
    <row r="929" spans="3:3" ht="16.5" customHeight="1" x14ac:dyDescent="0.4">
      <c r="C929" s="18"/>
    </row>
    <row r="930" spans="3:3" ht="16.5" customHeight="1" x14ac:dyDescent="0.4">
      <c r="C930" s="18"/>
    </row>
    <row r="931" spans="3:3" ht="16.5" customHeight="1" x14ac:dyDescent="0.4">
      <c r="C931" s="18"/>
    </row>
    <row r="932" spans="3:3" ht="16.5" customHeight="1" x14ac:dyDescent="0.4">
      <c r="C932" s="18"/>
    </row>
    <row r="933" spans="3:3" ht="16.5" customHeight="1" x14ac:dyDescent="0.4">
      <c r="C933" s="18"/>
    </row>
    <row r="934" spans="3:3" ht="16.5" customHeight="1" x14ac:dyDescent="0.4">
      <c r="C934" s="18"/>
    </row>
    <row r="935" spans="3:3" ht="16.5" customHeight="1" x14ac:dyDescent="0.4">
      <c r="C935" s="18"/>
    </row>
    <row r="936" spans="3:3" ht="16.5" customHeight="1" x14ac:dyDescent="0.4">
      <c r="C936" s="18"/>
    </row>
    <row r="937" spans="3:3" ht="15" customHeight="1" x14ac:dyDescent="0.4">
      <c r="C937" s="18"/>
    </row>
    <row r="938" spans="3:3" ht="15" customHeight="1" x14ac:dyDescent="0.4">
      <c r="C938" s="18"/>
    </row>
  </sheetData>
  <mergeCells count="12">
    <mergeCell ref="D49:G49"/>
    <mergeCell ref="C2:H2"/>
    <mergeCell ref="C4:G4"/>
    <mergeCell ref="B22:H22"/>
    <mergeCell ref="B25:H25"/>
    <mergeCell ref="B30:H30"/>
    <mergeCell ref="B33:H33"/>
    <mergeCell ref="B37:H37"/>
    <mergeCell ref="B43:H43"/>
    <mergeCell ref="D44:G44"/>
    <mergeCell ref="A46:I46"/>
    <mergeCell ref="D48:G48"/>
  </mergeCells>
  <pageMargins left="0.7" right="0.7" top="0.75" bottom="0.75" header="0.3" footer="0.3"/>
  <pageSetup scale="42"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BC3DC-6390-4ECB-8A06-1F078E3865C6}">
  <sheetPr>
    <tabColor rgb="FF6E4692"/>
    <pageSetUpPr fitToPage="1"/>
  </sheetPr>
  <dimension ref="A1:N38"/>
  <sheetViews>
    <sheetView zoomScale="85" zoomScaleNormal="85" workbookViewId="0">
      <selection activeCell="R8" sqref="R8"/>
    </sheetView>
  </sheetViews>
  <sheetFormatPr defaultColWidth="11.08984375" defaultRowHeight="15" customHeight="1" x14ac:dyDescent="0.4"/>
  <cols>
    <col min="1" max="1" width="1.90625" style="3" customWidth="1"/>
    <col min="2" max="2" width="2.08984375" style="3" customWidth="1"/>
    <col min="3" max="3" width="7.81640625" style="3" customWidth="1"/>
    <col min="4" max="4" width="6.08984375" style="3" customWidth="1"/>
    <col min="5" max="6" width="9.54296875" style="3" customWidth="1"/>
    <col min="7" max="7" width="22.08984375" style="3" customWidth="1"/>
    <col min="8" max="8" width="31.54296875" style="3" customWidth="1"/>
    <col min="9" max="9" width="20.54296875" style="3" customWidth="1"/>
    <col min="10" max="10" width="23.08984375" style="3" customWidth="1"/>
    <col min="11" max="11" width="17.26953125" style="3" customWidth="1"/>
    <col min="12" max="12" width="19.1796875" style="3" customWidth="1"/>
    <col min="13" max="13" width="2.08984375" style="3" customWidth="1"/>
    <col min="14" max="14" width="1.90625" style="3" customWidth="1"/>
    <col min="15" max="16384" width="11.08984375" style="3"/>
  </cols>
  <sheetData>
    <row r="1" spans="1:14" ht="14.25" customHeight="1" thickBot="1" x14ac:dyDescent="0.45">
      <c r="A1" s="27"/>
      <c r="B1" s="114"/>
      <c r="C1" s="114"/>
      <c r="D1" s="114"/>
      <c r="E1" s="114"/>
      <c r="F1" s="114"/>
      <c r="G1" s="114"/>
      <c r="H1" s="114"/>
      <c r="I1" s="114"/>
      <c r="J1" s="114"/>
      <c r="K1" s="114"/>
      <c r="L1" s="114"/>
      <c r="M1" s="114"/>
      <c r="N1" s="10"/>
    </row>
    <row r="2" spans="1:14" ht="150" customHeight="1" x14ac:dyDescent="0.4">
      <c r="A2" s="11"/>
      <c r="B2" s="30"/>
      <c r="C2" s="643" t="s">
        <v>873</v>
      </c>
      <c r="D2" s="643"/>
      <c r="E2" s="643"/>
      <c r="F2" s="643"/>
      <c r="G2" s="643"/>
      <c r="H2" s="643"/>
      <c r="I2" s="643"/>
      <c r="J2" s="643"/>
      <c r="K2" s="643"/>
      <c r="L2" s="643"/>
      <c r="M2" s="31"/>
      <c r="N2" s="4"/>
    </row>
    <row r="3" spans="1:14" ht="33.6" customHeight="1" x14ac:dyDescent="0.4">
      <c r="A3" s="11"/>
      <c r="B3" s="51"/>
      <c r="C3" s="44"/>
      <c r="D3" s="44"/>
      <c r="E3" s="44"/>
      <c r="F3" s="44"/>
      <c r="G3" s="44"/>
      <c r="H3" s="44"/>
      <c r="I3" s="44"/>
      <c r="J3" s="44"/>
      <c r="K3" s="119"/>
      <c r="L3" s="32"/>
      <c r="M3" s="29"/>
      <c r="N3" s="4"/>
    </row>
    <row r="4" spans="1:14" ht="33" customHeight="1" x14ac:dyDescent="0.4">
      <c r="A4" s="11"/>
      <c r="B4" s="51"/>
      <c r="C4" s="44"/>
      <c r="D4" s="44"/>
      <c r="E4" s="44"/>
      <c r="F4" s="44"/>
      <c r="G4" s="44"/>
      <c r="H4" s="44"/>
      <c r="I4" s="44"/>
      <c r="J4" s="44"/>
      <c r="K4" s="119"/>
      <c r="L4" s="32"/>
      <c r="M4" s="29"/>
      <c r="N4" s="4"/>
    </row>
    <row r="5" spans="1:14" ht="6.75" customHeight="1" thickBot="1" x14ac:dyDescent="0.45">
      <c r="A5" s="11"/>
      <c r="B5" s="32"/>
      <c r="C5" s="58"/>
      <c r="D5" s="44"/>
      <c r="E5" s="44"/>
      <c r="F5" s="44"/>
      <c r="G5" s="44"/>
      <c r="H5" s="44"/>
      <c r="I5" s="44"/>
      <c r="J5" s="44"/>
      <c r="K5" s="119"/>
      <c r="L5" s="32"/>
      <c r="M5" s="29"/>
      <c r="N5" s="4"/>
    </row>
    <row r="6" spans="1:14" ht="30" customHeight="1" thickBot="1" x14ac:dyDescent="0.45">
      <c r="A6" s="11"/>
      <c r="B6" s="32"/>
      <c r="C6" s="195">
        <v>1.1000000000000001</v>
      </c>
      <c r="D6" s="644" t="s">
        <v>466</v>
      </c>
      <c r="E6" s="645"/>
      <c r="F6" s="645"/>
      <c r="G6" s="645"/>
      <c r="H6" s="645"/>
      <c r="I6" s="645"/>
      <c r="J6" s="645"/>
      <c r="K6" s="645"/>
      <c r="L6" s="646"/>
      <c r="M6" s="29"/>
      <c r="N6" s="4"/>
    </row>
    <row r="7" spans="1:14" ht="39.6" customHeight="1" x14ac:dyDescent="0.4">
      <c r="A7" s="11"/>
      <c r="B7" s="32"/>
      <c r="C7" s="647" t="s">
        <v>520</v>
      </c>
      <c r="D7" s="649" t="s">
        <v>578</v>
      </c>
      <c r="E7" s="650"/>
      <c r="F7" s="650"/>
      <c r="G7" s="650"/>
      <c r="H7" s="651"/>
      <c r="I7" s="655" t="s">
        <v>540</v>
      </c>
      <c r="J7" s="656"/>
      <c r="K7" s="657"/>
      <c r="L7" s="250" t="str">
        <f>IF('Cover Sheet'!H8="[Select Dropdown]","Pending Input at Cover Sheet Cell H8",'Cover Sheet'!H8)</f>
        <v>Pending Input at Cover Sheet Cell H8</v>
      </c>
      <c r="M7" s="29"/>
      <c r="N7" s="4"/>
    </row>
    <row r="8" spans="1:14" ht="24" customHeight="1" x14ac:dyDescent="0.4">
      <c r="A8" s="11"/>
      <c r="B8" s="32"/>
      <c r="C8" s="648"/>
      <c r="D8" s="652"/>
      <c r="E8" s="653"/>
      <c r="F8" s="653"/>
      <c r="G8" s="653"/>
      <c r="H8" s="654"/>
      <c r="I8" s="658" t="s">
        <v>329</v>
      </c>
      <c r="J8" s="659"/>
      <c r="K8" s="660"/>
      <c r="L8" s="228"/>
      <c r="M8" s="29"/>
      <c r="N8" s="4"/>
    </row>
    <row r="9" spans="1:14" ht="37.799999999999997" customHeight="1" x14ac:dyDescent="0.4">
      <c r="A9" s="11"/>
      <c r="B9" s="32"/>
      <c r="C9" s="648"/>
      <c r="D9" s="652"/>
      <c r="E9" s="653"/>
      <c r="F9" s="653"/>
      <c r="G9" s="653"/>
      <c r="H9" s="654"/>
      <c r="I9" s="661" t="s">
        <v>330</v>
      </c>
      <c r="J9" s="662"/>
      <c r="K9" s="663"/>
      <c r="L9" s="249" t="str">
        <f>IF(L7="Pending Input at Cover Sheet Cell H8","Pending Input Cell L7",IF('Cover Sheet'!H8="Prescriptive",0.04,IF(L7="Performance",0.06,IF(L7="yes",0.08))))</f>
        <v>Pending Input Cell L7</v>
      </c>
      <c r="M9" s="29"/>
      <c r="N9" s="4"/>
    </row>
    <row r="10" spans="1:14" ht="38.4" customHeight="1" thickBot="1" x14ac:dyDescent="0.45">
      <c r="A10" s="11"/>
      <c r="B10" s="32"/>
      <c r="C10" s="648"/>
      <c r="D10" s="652"/>
      <c r="E10" s="653"/>
      <c r="F10" s="653"/>
      <c r="G10" s="653"/>
      <c r="H10" s="654"/>
      <c r="I10" s="664" t="s">
        <v>331</v>
      </c>
      <c r="J10" s="665"/>
      <c r="K10" s="666"/>
      <c r="L10" s="251" t="str">
        <f>IF(L9="Pending Input Cell L7","Pending Input Cells L8&amp;L9",IF(ISNUMBER(L8),(L9*L8),""))</f>
        <v>Pending Input Cells L8&amp;L9</v>
      </c>
      <c r="M10" s="29"/>
      <c r="N10" s="4"/>
    </row>
    <row r="11" spans="1:14" ht="56.4" customHeight="1" thickBot="1" x14ac:dyDescent="0.45">
      <c r="A11" s="11"/>
      <c r="B11" s="52"/>
      <c r="C11" s="196" t="s">
        <v>523</v>
      </c>
      <c r="D11" s="667" t="s">
        <v>577</v>
      </c>
      <c r="E11" s="668"/>
      <c r="F11" s="668"/>
      <c r="G11" s="668"/>
      <c r="H11" s="669"/>
      <c r="I11" s="670" t="s">
        <v>554</v>
      </c>
      <c r="J11" s="671"/>
      <c r="K11" s="671"/>
      <c r="L11" s="672"/>
      <c r="M11" s="29"/>
      <c r="N11" s="4"/>
    </row>
    <row r="12" spans="1:14" ht="19.95" customHeight="1" x14ac:dyDescent="0.4">
      <c r="A12" s="11"/>
      <c r="B12" s="117" t="e">
        <f>IF(#REF!="Phius CORE",1,IF(#REF!="Phius CORE Prescriptive",2,IF(#REF!="Phius ZERO",3,0)))</f>
        <v>#REF!</v>
      </c>
      <c r="C12" s="647" t="s">
        <v>524</v>
      </c>
      <c r="D12" s="649" t="s">
        <v>651</v>
      </c>
      <c r="E12" s="650"/>
      <c r="F12" s="650"/>
      <c r="G12" s="651"/>
      <c r="H12" s="677" t="s">
        <v>656</v>
      </c>
      <c r="I12" s="680" t="s">
        <v>338</v>
      </c>
      <c r="J12" s="681"/>
      <c r="K12" s="160" t="s">
        <v>332</v>
      </c>
      <c r="L12" s="159" t="s">
        <v>337</v>
      </c>
      <c r="M12" s="29"/>
      <c r="N12" s="4"/>
    </row>
    <row r="13" spans="1:14" ht="24" customHeight="1" x14ac:dyDescent="0.4">
      <c r="A13" s="11"/>
      <c r="B13" s="32"/>
      <c r="C13" s="648"/>
      <c r="D13" s="652"/>
      <c r="E13" s="653"/>
      <c r="F13" s="653"/>
      <c r="G13" s="654"/>
      <c r="H13" s="678"/>
      <c r="I13" s="658" t="s">
        <v>333</v>
      </c>
      <c r="J13" s="660"/>
      <c r="K13" s="191" t="str">
        <f>IF(OR(ISBLANK($L$8),ISBLANK(L13))," ",L13/$L$8)</f>
        <v xml:space="preserve"> </v>
      </c>
      <c r="L13" s="229"/>
      <c r="M13" s="29"/>
      <c r="N13" s="4"/>
    </row>
    <row r="14" spans="1:14" ht="24" customHeight="1" x14ac:dyDescent="0.4">
      <c r="A14" s="11"/>
      <c r="B14" s="32"/>
      <c r="C14" s="648"/>
      <c r="D14" s="652"/>
      <c r="E14" s="653"/>
      <c r="F14" s="653"/>
      <c r="G14" s="654"/>
      <c r="H14" s="678"/>
      <c r="I14" s="658" t="s">
        <v>334</v>
      </c>
      <c r="J14" s="660"/>
      <c r="K14" s="191" t="str">
        <f>IF(OR(ISBLANK($L$8),ISBLANK(L14))," ",L14/$L$8)</f>
        <v xml:space="preserve"> </v>
      </c>
      <c r="L14" s="229"/>
      <c r="M14" s="29"/>
      <c r="N14" s="4"/>
    </row>
    <row r="15" spans="1:14" ht="24" customHeight="1" thickBot="1" x14ac:dyDescent="0.45">
      <c r="A15" s="11"/>
      <c r="B15" s="32"/>
      <c r="C15" s="673"/>
      <c r="D15" s="674"/>
      <c r="E15" s="675"/>
      <c r="F15" s="675"/>
      <c r="G15" s="676"/>
      <c r="H15" s="679"/>
      <c r="I15" s="682" t="s">
        <v>335</v>
      </c>
      <c r="J15" s="683"/>
      <c r="K15" s="247" t="str">
        <f>IF(ISNUMBER(L15),((K13+K14)/2)," ")</f>
        <v xml:space="preserve"> </v>
      </c>
      <c r="L15" s="248" t="str">
        <f>IF(OR(ISBLANK(L13),ISBLANK(L14))," ",AVERAGE(L13,L14))</f>
        <v xml:space="preserve"> </v>
      </c>
      <c r="M15" s="29"/>
      <c r="N15" s="4"/>
    </row>
    <row r="16" spans="1:14" ht="24" customHeight="1" x14ac:dyDescent="0.4">
      <c r="A16" s="11"/>
      <c r="B16" s="52"/>
      <c r="C16" s="647" t="s">
        <v>521</v>
      </c>
      <c r="D16" s="684" t="s">
        <v>653</v>
      </c>
      <c r="E16" s="685"/>
      <c r="F16" s="685"/>
      <c r="G16" s="686"/>
      <c r="H16" s="693" t="s">
        <v>652</v>
      </c>
      <c r="I16" s="696" t="s">
        <v>544</v>
      </c>
      <c r="J16" s="697"/>
      <c r="K16" s="158" t="s">
        <v>332</v>
      </c>
      <c r="L16" s="246" t="s">
        <v>337</v>
      </c>
      <c r="M16" s="29"/>
      <c r="N16" s="4"/>
    </row>
    <row r="17" spans="1:14" ht="24" customHeight="1" x14ac:dyDescent="0.4">
      <c r="A17" s="11"/>
      <c r="B17" s="52"/>
      <c r="C17" s="648"/>
      <c r="D17" s="687"/>
      <c r="E17" s="688"/>
      <c r="F17" s="688"/>
      <c r="G17" s="689"/>
      <c r="H17" s="694"/>
      <c r="I17" s="658" t="s">
        <v>333</v>
      </c>
      <c r="J17" s="660"/>
      <c r="K17" s="191" t="str">
        <f>IF(OR(ISBLANK($L$8),ISBLANK(L17))," ",L17/$L$8)</f>
        <v xml:space="preserve"> </v>
      </c>
      <c r="L17" s="229"/>
      <c r="M17" s="29"/>
      <c r="N17" s="4"/>
    </row>
    <row r="18" spans="1:14" ht="24" customHeight="1" x14ac:dyDescent="0.4">
      <c r="A18" s="11"/>
      <c r="B18" s="52"/>
      <c r="C18" s="648"/>
      <c r="D18" s="687"/>
      <c r="E18" s="688"/>
      <c r="F18" s="688"/>
      <c r="G18" s="689"/>
      <c r="H18" s="694"/>
      <c r="I18" s="658" t="s">
        <v>334</v>
      </c>
      <c r="J18" s="660"/>
      <c r="K18" s="191" t="str">
        <f>IF(OR(ISBLANK($L$8),ISBLANK(L18))," ",L18/$L$8)</f>
        <v xml:space="preserve"> </v>
      </c>
      <c r="L18" s="229"/>
      <c r="M18" s="29"/>
      <c r="N18" s="4"/>
    </row>
    <row r="19" spans="1:14" ht="24" customHeight="1" x14ac:dyDescent="0.4">
      <c r="A19" s="11"/>
      <c r="B19" s="118"/>
      <c r="C19" s="648"/>
      <c r="D19" s="687"/>
      <c r="E19" s="688"/>
      <c r="F19" s="688"/>
      <c r="G19" s="689"/>
      <c r="H19" s="694"/>
      <c r="I19" s="658" t="s">
        <v>335</v>
      </c>
      <c r="J19" s="660"/>
      <c r="K19" s="192" t="str">
        <f>IF(ISNUMBER(L19),((K17+K18)/2)," ")</f>
        <v xml:space="preserve"> </v>
      </c>
      <c r="L19" s="193" t="str">
        <f>IF(OR(ISBLANK(L17),ISBLANK(L18))," ",AVERAGE(L17,L18))</f>
        <v xml:space="preserve"> </v>
      </c>
      <c r="M19" s="29"/>
      <c r="N19" s="4"/>
    </row>
    <row r="20" spans="1:14" ht="45" customHeight="1" thickBot="1" x14ac:dyDescent="0.45">
      <c r="A20" s="11"/>
      <c r="B20" s="52"/>
      <c r="C20" s="648"/>
      <c r="D20" s="690"/>
      <c r="E20" s="691"/>
      <c r="F20" s="691"/>
      <c r="G20" s="692"/>
      <c r="H20" s="695"/>
      <c r="I20" s="698" t="s">
        <v>336</v>
      </c>
      <c r="J20" s="699"/>
      <c r="K20" s="700"/>
      <c r="L20" s="539" t="str">
        <f>IF(OR(L7="Prescriptive",L7="Performance"),IF(L7="Prescriptive",IF(ISNUMBER(K19),IF(K19&lt;0.04049,"Pass","Fail")," "),IF(ISNUMBER(K19),IF(K19&lt;0.06049,"Pass","Fail")," ")),"Pending Input cell L7")</f>
        <v>Pending Input cell L7</v>
      </c>
      <c r="M20" s="29"/>
      <c r="N20" s="4"/>
    </row>
    <row r="21" spans="1:14" ht="56.4" customHeight="1" thickBot="1" x14ac:dyDescent="0.45">
      <c r="A21" s="11"/>
      <c r="B21" s="52"/>
      <c r="C21" s="197" t="s">
        <v>522</v>
      </c>
      <c r="D21" s="701" t="s">
        <v>630</v>
      </c>
      <c r="E21" s="702"/>
      <c r="F21" s="702"/>
      <c r="G21" s="702"/>
      <c r="H21" s="703"/>
      <c r="I21" s="704"/>
      <c r="J21" s="705"/>
      <c r="K21" s="705"/>
      <c r="L21" s="706"/>
      <c r="M21" s="29"/>
      <c r="N21" s="4"/>
    </row>
    <row r="22" spans="1:14" ht="24" customHeight="1" x14ac:dyDescent="0.4">
      <c r="A22" s="11"/>
      <c r="B22" s="52"/>
      <c r="C22" s="707" t="s">
        <v>525</v>
      </c>
      <c r="D22" s="708" t="s">
        <v>654</v>
      </c>
      <c r="E22" s="709"/>
      <c r="F22" s="709"/>
      <c r="G22" s="709"/>
      <c r="H22" s="693" t="s">
        <v>655</v>
      </c>
      <c r="I22" s="712" t="s">
        <v>545</v>
      </c>
      <c r="J22" s="712"/>
      <c r="K22" s="156" t="s">
        <v>332</v>
      </c>
      <c r="L22" s="157" t="s">
        <v>337</v>
      </c>
      <c r="M22" s="29"/>
      <c r="N22" s="4"/>
    </row>
    <row r="23" spans="1:14" ht="24" customHeight="1" x14ac:dyDescent="0.4">
      <c r="A23" s="11"/>
      <c r="B23" s="52"/>
      <c r="C23" s="648"/>
      <c r="D23" s="652"/>
      <c r="E23" s="653"/>
      <c r="F23" s="653"/>
      <c r="G23" s="653"/>
      <c r="H23" s="694"/>
      <c r="I23" s="713" t="s">
        <v>333</v>
      </c>
      <c r="J23" s="713"/>
      <c r="K23" s="192" t="str">
        <f>IF(OR(ISBLANK($L$8),ISBLANK(L23))," ",L23/$L$8)</f>
        <v xml:space="preserve"> </v>
      </c>
      <c r="L23" s="229"/>
      <c r="M23" s="29"/>
      <c r="N23" s="4"/>
    </row>
    <row r="24" spans="1:14" ht="24" customHeight="1" x14ac:dyDescent="0.4">
      <c r="A24" s="11"/>
      <c r="B24" s="52"/>
      <c r="C24" s="648"/>
      <c r="D24" s="652"/>
      <c r="E24" s="653"/>
      <c r="F24" s="653"/>
      <c r="G24" s="653"/>
      <c r="H24" s="694"/>
      <c r="I24" s="713" t="s">
        <v>334</v>
      </c>
      <c r="J24" s="713"/>
      <c r="K24" s="192" t="str">
        <f>IF(OR(ISBLANK($L$8),ISBLANK(L24))," ",L24/$L$8)</f>
        <v xml:space="preserve"> </v>
      </c>
      <c r="L24" s="229"/>
      <c r="M24" s="29"/>
      <c r="N24" s="4"/>
    </row>
    <row r="25" spans="1:14" ht="24" customHeight="1" x14ac:dyDescent="0.4">
      <c r="A25" s="11"/>
      <c r="B25" s="118"/>
      <c r="C25" s="648"/>
      <c r="D25" s="652"/>
      <c r="E25" s="653"/>
      <c r="F25" s="653"/>
      <c r="G25" s="653"/>
      <c r="H25" s="694"/>
      <c r="I25" s="713" t="s">
        <v>335</v>
      </c>
      <c r="J25" s="713"/>
      <c r="K25" s="192" t="str">
        <f>IF(ISNUMBER(L25),((K23+K24)/2)," ")</f>
        <v xml:space="preserve"> </v>
      </c>
      <c r="L25" s="194" t="str">
        <f>IF(OR(ISBLANK(L23),ISBLANK(L24))," ",AVERAGE(L23,L24))</f>
        <v xml:space="preserve"> </v>
      </c>
      <c r="M25" s="29"/>
      <c r="N25" s="4"/>
    </row>
    <row r="26" spans="1:14" ht="45" customHeight="1" thickBot="1" x14ac:dyDescent="0.45">
      <c r="A26" s="11"/>
      <c r="B26" s="52"/>
      <c r="C26" s="648"/>
      <c r="D26" s="710"/>
      <c r="E26" s="711"/>
      <c r="F26" s="711"/>
      <c r="G26" s="711"/>
      <c r="H26" s="695"/>
      <c r="I26" s="714" t="s">
        <v>336</v>
      </c>
      <c r="J26" s="714"/>
      <c r="K26" s="714"/>
      <c r="L26" s="539" t="str">
        <f>IF(OR(L7="Prescriptive",L7="Performance"),IF(L7="Prescriptive",IF(ISNUMBER(K25),IF(K25&lt;0.04049,"Pass","Fail")," "),IF(ISNUMBER(K25),IF(K25&lt;0.06049,"Pass","Fail")," ")),"Pending Input cell L7")</f>
        <v>Pending Input cell L7</v>
      </c>
      <c r="M26" s="29"/>
      <c r="N26" s="4"/>
    </row>
    <row r="27" spans="1:14" ht="56.4" customHeight="1" thickBot="1" x14ac:dyDescent="0.45">
      <c r="A27" s="11"/>
      <c r="B27" s="52"/>
      <c r="C27" s="197" t="s">
        <v>526</v>
      </c>
      <c r="D27" s="701" t="s">
        <v>629</v>
      </c>
      <c r="E27" s="702"/>
      <c r="F27" s="702"/>
      <c r="G27" s="702"/>
      <c r="H27" s="703"/>
      <c r="I27" s="704"/>
      <c r="J27" s="705"/>
      <c r="K27" s="705"/>
      <c r="L27" s="706"/>
      <c r="M27" s="29"/>
      <c r="N27" s="4"/>
    </row>
    <row r="28" spans="1:14" ht="71.7" customHeight="1" thickBot="1" x14ac:dyDescent="0.45">
      <c r="A28" s="11"/>
      <c r="B28" s="32"/>
      <c r="C28" s="283" t="s">
        <v>733</v>
      </c>
      <c r="D28" s="716"/>
      <c r="E28" s="717"/>
      <c r="F28" s="717"/>
      <c r="G28" s="717"/>
      <c r="H28" s="717"/>
      <c r="I28" s="717"/>
      <c r="J28" s="717"/>
      <c r="K28" s="717"/>
      <c r="L28" s="718"/>
      <c r="M28" s="29"/>
      <c r="N28" s="4"/>
    </row>
    <row r="29" spans="1:14" ht="16.5" customHeight="1" x14ac:dyDescent="0.4">
      <c r="A29" s="11"/>
      <c r="B29" s="32"/>
      <c r="C29" s="2"/>
      <c r="D29" s="44"/>
      <c r="E29" s="44"/>
      <c r="F29" s="44"/>
      <c r="G29" s="44"/>
      <c r="H29" s="44"/>
      <c r="I29" s="44"/>
      <c r="J29" s="44"/>
      <c r="K29" s="119"/>
      <c r="L29" s="32"/>
      <c r="M29" s="29"/>
      <c r="N29" s="4"/>
    </row>
    <row r="30" spans="1:14" ht="16.5" customHeight="1" thickBot="1" x14ac:dyDescent="0.45">
      <c r="A30" s="28"/>
      <c r="B30" s="120"/>
      <c r="C30" s="121"/>
      <c r="D30" s="121"/>
      <c r="E30" s="121"/>
      <c r="F30" s="121"/>
      <c r="G30" s="121"/>
      <c r="H30" s="121"/>
      <c r="I30" s="121"/>
      <c r="J30" s="121"/>
      <c r="K30" s="122"/>
      <c r="L30" s="120"/>
      <c r="M30" s="123"/>
      <c r="N30" s="124"/>
    </row>
    <row r="31" spans="1:14" ht="9.6" customHeight="1" x14ac:dyDescent="0.4">
      <c r="B31" s="125"/>
      <c r="C31" s="2"/>
      <c r="D31" s="24"/>
      <c r="E31" s="24"/>
      <c r="F31" s="24"/>
      <c r="G31" s="24"/>
      <c r="H31" s="24"/>
      <c r="I31" s="24"/>
      <c r="J31" s="24"/>
      <c r="K31" s="5"/>
      <c r="L31" s="33"/>
      <c r="M31" s="51"/>
    </row>
    <row r="32" spans="1:14" ht="21" customHeight="1" x14ac:dyDescent="0.4">
      <c r="A32" s="19"/>
      <c r="B32" s="132"/>
      <c r="C32" s="21" t="s">
        <v>542</v>
      </c>
      <c r="D32" s="133"/>
      <c r="E32" s="133"/>
      <c r="F32" s="133"/>
      <c r="G32" s="133"/>
      <c r="H32" s="133"/>
      <c r="I32" s="133"/>
      <c r="J32" s="133"/>
      <c r="K32" s="134"/>
      <c r="L32" s="135"/>
      <c r="M32" s="94"/>
      <c r="N32" s="19"/>
    </row>
    <row r="33" spans="1:14" s="137" customFormat="1" ht="37.799999999999997" customHeight="1" x14ac:dyDescent="0.25">
      <c r="D33" s="604" t="s">
        <v>657</v>
      </c>
      <c r="E33" s="604"/>
      <c r="F33" s="604"/>
      <c r="G33" s="604"/>
      <c r="H33" s="604"/>
      <c r="I33" s="604"/>
      <c r="J33" s="604"/>
      <c r="K33" s="604"/>
      <c r="L33" s="604"/>
      <c r="M33" s="252"/>
      <c r="N33" s="252"/>
    </row>
    <row r="34" spans="1:14" s="137" customFormat="1" ht="37.799999999999997" customHeight="1" x14ac:dyDescent="0.25">
      <c r="A34" s="136"/>
      <c r="B34" s="136"/>
      <c r="C34" s="136"/>
      <c r="D34" s="715" t="s">
        <v>633</v>
      </c>
      <c r="E34" s="715"/>
      <c r="F34" s="715"/>
      <c r="G34" s="715"/>
      <c r="H34" s="715"/>
      <c r="I34" s="715"/>
      <c r="J34" s="715"/>
      <c r="K34" s="715"/>
      <c r="L34" s="715"/>
      <c r="M34" s="253"/>
      <c r="N34" s="253"/>
    </row>
    <row r="35" spans="1:14" s="137" customFormat="1" ht="21" customHeight="1" x14ac:dyDescent="0.25">
      <c r="A35" s="136"/>
      <c r="B35" s="136"/>
      <c r="C35" s="136"/>
      <c r="D35" s="715" t="s">
        <v>634</v>
      </c>
      <c r="E35" s="715"/>
      <c r="F35" s="715"/>
      <c r="G35" s="715"/>
      <c r="H35" s="715"/>
      <c r="I35" s="715"/>
      <c r="J35" s="715"/>
      <c r="K35" s="715"/>
      <c r="L35" s="715"/>
      <c r="M35" s="715"/>
      <c r="N35" s="715"/>
    </row>
    <row r="36" spans="1:14" s="137" customFormat="1" ht="18.600000000000001" customHeight="1" x14ac:dyDescent="0.25">
      <c r="A36" s="136"/>
      <c r="B36" s="136"/>
      <c r="C36" s="136"/>
      <c r="D36" s="715" t="s">
        <v>650</v>
      </c>
      <c r="E36" s="715"/>
      <c r="F36" s="715"/>
      <c r="G36" s="715"/>
      <c r="H36" s="715"/>
      <c r="I36" s="715"/>
      <c r="J36" s="715"/>
      <c r="K36" s="715"/>
      <c r="L36" s="715"/>
      <c r="M36" s="715"/>
      <c r="N36" s="715"/>
    </row>
    <row r="38" spans="1:14" ht="15" customHeight="1" x14ac:dyDescent="0.4">
      <c r="D38" s="53"/>
    </row>
  </sheetData>
  <mergeCells count="42">
    <mergeCell ref="D36:N36"/>
    <mergeCell ref="D27:H27"/>
    <mergeCell ref="I27:L27"/>
    <mergeCell ref="D28:L28"/>
    <mergeCell ref="D33:L33"/>
    <mergeCell ref="D34:L34"/>
    <mergeCell ref="D35:N35"/>
    <mergeCell ref="D21:H21"/>
    <mergeCell ref="I21:L21"/>
    <mergeCell ref="C22:C26"/>
    <mergeCell ref="D22:G26"/>
    <mergeCell ref="H22:H26"/>
    <mergeCell ref="I22:J22"/>
    <mergeCell ref="I23:J23"/>
    <mergeCell ref="I24:J24"/>
    <mergeCell ref="I25:J25"/>
    <mergeCell ref="I26:K26"/>
    <mergeCell ref="C16:C20"/>
    <mergeCell ref="D16:G20"/>
    <mergeCell ref="H16:H20"/>
    <mergeCell ref="I16:J16"/>
    <mergeCell ref="I17:J17"/>
    <mergeCell ref="I18:J18"/>
    <mergeCell ref="I19:J19"/>
    <mergeCell ref="I20:K20"/>
    <mergeCell ref="D11:H11"/>
    <mergeCell ref="I11:L11"/>
    <mergeCell ref="C12:C15"/>
    <mergeCell ref="D12:G15"/>
    <mergeCell ref="H12:H15"/>
    <mergeCell ref="I12:J12"/>
    <mergeCell ref="I13:J13"/>
    <mergeCell ref="I14:J14"/>
    <mergeCell ref="I15:J15"/>
    <mergeCell ref="C2:L2"/>
    <mergeCell ref="D6:L6"/>
    <mergeCell ref="C7:C10"/>
    <mergeCell ref="D7:H10"/>
    <mergeCell ref="I7:K7"/>
    <mergeCell ref="I8:K8"/>
    <mergeCell ref="I9:K9"/>
    <mergeCell ref="I10:K10"/>
  </mergeCells>
  <conditionalFormatting sqref="L8 L17:L18">
    <cfRule type="containsText" dxfId="31" priority="1" operator="containsText" text="Not Acceptable.">
      <formula>NOT(ISERROR(SEARCH(("Not Acceptable."),(L8))))</formula>
    </cfRule>
    <cfRule type="containsText" dxfId="30" priority="2" operator="containsText" text="Ok">
      <formula>NOT(ISERROR(SEARCH(("Ok"),(L8))))</formula>
    </cfRule>
  </conditionalFormatting>
  <conditionalFormatting sqref="L13:L14">
    <cfRule type="containsText" dxfId="29" priority="5" operator="containsText" text="Not Acceptable.">
      <formula>NOT(ISERROR(SEARCH(("Not Acceptable."),(L13))))</formula>
    </cfRule>
    <cfRule type="containsText" dxfId="28" priority="6" operator="containsText" text="Ok">
      <formula>NOT(ISERROR(SEARCH(("Ok"),(L13))))</formula>
    </cfRule>
  </conditionalFormatting>
  <conditionalFormatting sqref="L20 L26">
    <cfRule type="containsText" dxfId="27" priority="7" operator="containsText" text="Pass">
      <formula>NOT(ISERROR(SEARCH("Pass",L20)))</formula>
    </cfRule>
    <cfRule type="containsText" dxfId="26" priority="8" operator="containsText" text="Fail">
      <formula>NOT(ISERROR(SEARCH(("Fail"),(L20))))</formula>
    </cfRule>
  </conditionalFormatting>
  <conditionalFormatting sqref="L23:L24">
    <cfRule type="containsText" dxfId="25" priority="3" operator="containsText" text="Not Acceptable.">
      <formula>NOT(ISERROR(SEARCH(("Not Acceptable."),(L23))))</formula>
    </cfRule>
    <cfRule type="containsText" dxfId="24" priority="4" operator="containsText" text="Ok">
      <formula>NOT(ISERROR(SEARCH(("Ok"),(L23))))</formula>
    </cfRule>
  </conditionalFormatting>
  <pageMargins left="0.25" right="0.25" top="0.25" bottom="0.25" header="0" footer="0"/>
  <pageSetup scale="48" orientation="portrait" r:id="rId1"/>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701F43FE-2AF6-4A23-9AE2-126946D38E79}">
          <x14:formula1>
            <xm:f>'Dropdown menus'!$D$3:$D$5</xm:f>
          </x14:formula1>
          <xm:sqref>I11:L11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02ED0-6F08-42D1-8B0C-FD36A2040A32}">
  <sheetPr>
    <pageSetUpPr fitToPage="1"/>
  </sheetPr>
  <dimension ref="A1:AI244"/>
  <sheetViews>
    <sheetView zoomScale="85" zoomScaleNormal="85" workbookViewId="0">
      <selection activeCell="Q22" sqref="Q22"/>
    </sheetView>
  </sheetViews>
  <sheetFormatPr defaultColWidth="10.08984375" defaultRowHeight="15" customHeight="1" x14ac:dyDescent="0.4"/>
  <cols>
    <col min="1" max="2" width="1.54296875" style="239" customWidth="1"/>
    <col min="3" max="3" width="7.36328125" style="317" customWidth="1"/>
    <col min="4" max="4" width="6.6328125" style="317" customWidth="1"/>
    <col min="5" max="5" width="11" style="317" customWidth="1"/>
    <col min="6" max="6" width="11.1796875" style="317" customWidth="1"/>
    <col min="7" max="7" width="18.08984375" style="239" customWidth="1"/>
    <col min="8" max="8" width="26.6328125" style="239" customWidth="1"/>
    <col min="9" max="9" width="28.6328125" style="239" customWidth="1"/>
    <col min="10" max="10" width="10.54296875" style="239" customWidth="1"/>
    <col min="11" max="11" width="10.453125" style="239" customWidth="1"/>
    <col min="12" max="12" width="10.54296875" style="239" customWidth="1"/>
    <col min="13" max="13" width="18.453125" style="239" customWidth="1"/>
    <col min="14" max="14" width="10.36328125" style="239" customWidth="1"/>
    <col min="15" max="15" width="10.453125" style="239" customWidth="1"/>
    <col min="16" max="18" width="10.36328125" style="239" customWidth="1"/>
    <col min="19" max="19" width="17.90625" style="239" customWidth="1"/>
    <col min="20" max="20" width="16.453125" style="239" customWidth="1"/>
    <col min="21" max="21" width="5.26953125" style="239" customWidth="1"/>
    <col min="22" max="22" width="21.08984375" style="239" customWidth="1"/>
    <col min="23" max="24" width="1.6328125" style="239" customWidth="1"/>
    <col min="25" max="26" width="1.54296875" style="239" customWidth="1"/>
    <col min="27" max="28" width="10.08984375" style="239"/>
    <col min="29" max="29" width="13.81640625" style="239" customWidth="1"/>
    <col min="30" max="16384" width="10.08984375" style="239"/>
  </cols>
  <sheetData>
    <row r="1" spans="1:28" ht="14.25" customHeight="1" thickBot="1" x14ac:dyDescent="0.45">
      <c r="A1" s="721"/>
      <c r="B1" s="722"/>
      <c r="C1" s="722"/>
      <c r="D1" s="722"/>
      <c r="E1" s="722"/>
      <c r="F1" s="722"/>
      <c r="G1" s="722"/>
      <c r="H1" s="722"/>
      <c r="I1" s="722"/>
      <c r="J1" s="722"/>
      <c r="K1" s="722"/>
      <c r="L1" s="722"/>
      <c r="M1" s="722"/>
      <c r="N1" s="722"/>
      <c r="O1" s="722"/>
      <c r="P1" s="722"/>
      <c r="Q1" s="722"/>
      <c r="R1" s="722"/>
      <c r="S1" s="722"/>
      <c r="T1" s="722"/>
      <c r="U1" s="722"/>
      <c r="V1" s="722"/>
      <c r="W1" s="722"/>
      <c r="X1" s="872"/>
    </row>
    <row r="2" spans="1:28" ht="132" customHeight="1" x14ac:dyDescent="0.4">
      <c r="A2" s="872"/>
      <c r="B2" s="237"/>
      <c r="C2" s="875" t="s">
        <v>876</v>
      </c>
      <c r="D2" s="875"/>
      <c r="E2" s="875"/>
      <c r="F2" s="875"/>
      <c r="G2" s="875"/>
      <c r="H2" s="875"/>
      <c r="I2" s="875"/>
      <c r="J2" s="875"/>
      <c r="K2" s="875"/>
      <c r="L2" s="875"/>
      <c r="M2" s="875"/>
      <c r="N2" s="875"/>
      <c r="O2" s="875"/>
      <c r="P2" s="875"/>
      <c r="Q2" s="875"/>
      <c r="R2" s="875"/>
      <c r="S2" s="875"/>
      <c r="T2" s="875"/>
      <c r="U2" s="875"/>
      <c r="V2" s="875"/>
      <c r="W2" s="237"/>
      <c r="X2" s="873"/>
    </row>
    <row r="3" spans="1:28" ht="81.599999999999994" customHeight="1" thickBot="1" x14ac:dyDescent="0.45">
      <c r="A3" s="873"/>
      <c r="B3" s="237"/>
      <c r="C3" s="325"/>
      <c r="D3" s="325"/>
      <c r="E3" s="325"/>
      <c r="F3" s="325"/>
      <c r="G3" s="325"/>
      <c r="H3" s="325"/>
      <c r="I3" s="325"/>
      <c r="J3" s="325"/>
      <c r="K3" s="325"/>
      <c r="L3" s="325"/>
      <c r="M3" s="325"/>
      <c r="N3" s="325"/>
      <c r="O3" s="325"/>
      <c r="P3" s="325"/>
      <c r="Q3" s="325"/>
      <c r="R3" s="325"/>
      <c r="S3" s="325"/>
      <c r="T3" s="325"/>
      <c r="U3" s="325"/>
      <c r="V3" s="325"/>
      <c r="W3" s="237"/>
      <c r="X3" s="873"/>
    </row>
    <row r="4" spans="1:28" ht="40.35" customHeight="1" x14ac:dyDescent="0.4">
      <c r="A4" s="873"/>
      <c r="B4" s="237"/>
      <c r="C4" s="876" t="s">
        <v>490</v>
      </c>
      <c r="D4" s="877"/>
      <c r="E4" s="877"/>
      <c r="F4" s="877"/>
      <c r="G4" s="877"/>
      <c r="H4" s="877"/>
      <c r="I4" s="877"/>
      <c r="J4" s="877"/>
      <c r="K4" s="877"/>
      <c r="L4" s="877"/>
      <c r="M4" s="877"/>
      <c r="N4" s="877"/>
      <c r="O4" s="877"/>
      <c r="P4" s="877"/>
      <c r="Q4" s="877"/>
      <c r="R4" s="877"/>
      <c r="S4" s="877"/>
      <c r="T4" s="877"/>
      <c r="U4" s="877"/>
      <c r="V4" s="878"/>
      <c r="W4" s="237"/>
      <c r="X4" s="873"/>
    </row>
    <row r="5" spans="1:28" ht="40.200000000000003" customHeight="1" x14ac:dyDescent="0.4">
      <c r="A5" s="873"/>
      <c r="B5" s="237"/>
      <c r="C5" s="879" t="s">
        <v>785</v>
      </c>
      <c r="D5" s="881" t="s">
        <v>658</v>
      </c>
      <c r="E5" s="884" t="s">
        <v>659</v>
      </c>
      <c r="F5" s="884"/>
      <c r="G5" s="884"/>
      <c r="H5" s="884"/>
      <c r="I5" s="884"/>
      <c r="J5" s="884"/>
      <c r="K5" s="884"/>
      <c r="L5" s="884"/>
      <c r="M5" s="884"/>
      <c r="N5" s="884"/>
      <c r="O5" s="884"/>
      <c r="P5" s="884"/>
      <c r="Q5" s="884"/>
      <c r="R5" s="884"/>
      <c r="S5" s="884"/>
      <c r="T5" s="884"/>
      <c r="U5" s="884"/>
      <c r="V5" s="885"/>
      <c r="W5" s="237"/>
      <c r="X5" s="873"/>
    </row>
    <row r="6" spans="1:28" ht="54.6" customHeight="1" x14ac:dyDescent="0.5">
      <c r="A6" s="873"/>
      <c r="B6" s="237"/>
      <c r="C6" s="879"/>
      <c r="D6" s="882"/>
      <c r="E6" s="719" t="s">
        <v>660</v>
      </c>
      <c r="F6" s="719" t="s">
        <v>560</v>
      </c>
      <c r="G6" s="894" t="s">
        <v>688</v>
      </c>
      <c r="H6" s="896" t="s">
        <v>281</v>
      </c>
      <c r="I6" s="898" t="s">
        <v>282</v>
      </c>
      <c r="J6" s="899" t="s">
        <v>546</v>
      </c>
      <c r="K6" s="755" t="s">
        <v>689</v>
      </c>
      <c r="L6" s="756"/>
      <c r="M6" s="899" t="s">
        <v>821</v>
      </c>
      <c r="N6" s="755" t="s">
        <v>340</v>
      </c>
      <c r="O6" s="756"/>
      <c r="P6" s="755" t="s">
        <v>877</v>
      </c>
      <c r="Q6" s="756"/>
      <c r="R6" s="719" t="s">
        <v>878</v>
      </c>
      <c r="S6" s="719" t="s">
        <v>879</v>
      </c>
      <c r="T6" s="886" t="s">
        <v>473</v>
      </c>
      <c r="U6" s="888" t="s">
        <v>534</v>
      </c>
      <c r="V6" s="889"/>
      <c r="W6" s="237"/>
      <c r="X6" s="873"/>
      <c r="Z6" s="287"/>
      <c r="AA6" s="288"/>
      <c r="AB6" s="288"/>
    </row>
    <row r="7" spans="1:28" ht="35.4" customHeight="1" x14ac:dyDescent="0.4">
      <c r="A7" s="873"/>
      <c r="B7" s="237"/>
      <c r="C7" s="879"/>
      <c r="D7" s="882"/>
      <c r="E7" s="720"/>
      <c r="F7" s="720"/>
      <c r="G7" s="895"/>
      <c r="H7" s="897"/>
      <c r="I7" s="898"/>
      <c r="J7" s="900"/>
      <c r="K7" s="289" t="s">
        <v>341</v>
      </c>
      <c r="L7" s="289" t="s">
        <v>342</v>
      </c>
      <c r="M7" s="900"/>
      <c r="N7" s="289" t="s">
        <v>341</v>
      </c>
      <c r="O7" s="289" t="s">
        <v>342</v>
      </c>
      <c r="P7" s="289" t="s">
        <v>341</v>
      </c>
      <c r="Q7" s="289" t="s">
        <v>342</v>
      </c>
      <c r="R7" s="720"/>
      <c r="S7" s="720"/>
      <c r="T7" s="887"/>
      <c r="U7" s="890"/>
      <c r="V7" s="891"/>
      <c r="W7" s="237"/>
      <c r="X7" s="873"/>
    </row>
    <row r="8" spans="1:28" ht="35.4" customHeight="1" x14ac:dyDescent="0.4">
      <c r="A8" s="873"/>
      <c r="B8" s="237"/>
      <c r="C8" s="879"/>
      <c r="D8" s="882"/>
      <c r="E8" s="290"/>
      <c r="F8" s="290"/>
      <c r="G8" s="238" t="s">
        <v>554</v>
      </c>
      <c r="H8" s="291"/>
      <c r="I8" s="292"/>
      <c r="J8" s="271"/>
      <c r="K8" s="293"/>
      <c r="L8" s="293"/>
      <c r="M8" s="285" t="s">
        <v>554</v>
      </c>
      <c r="N8" s="294"/>
      <c r="O8" s="294"/>
      <c r="P8" s="294"/>
      <c r="Q8" s="294"/>
      <c r="R8" s="294"/>
      <c r="S8" s="535" t="s">
        <v>554</v>
      </c>
      <c r="T8" s="295" t="str">
        <f t="shared" ref="T8:T11" si="0">IF(ISBLANK(R8),"",IF(ISNUMBER(R8/P8),R8/P8,""))</f>
        <v/>
      </c>
      <c r="U8" s="892" t="str">
        <f t="shared" ref="U8:U11" si="1">IF(ISBLANK(P8),"",ROUND(ABS(Q8-P8)/MAX(Q8,P8),2))</f>
        <v/>
      </c>
      <c r="V8" s="893"/>
      <c r="W8" s="237"/>
      <c r="X8" s="873"/>
    </row>
    <row r="9" spans="1:28" ht="35.4" customHeight="1" x14ac:dyDescent="0.4">
      <c r="A9" s="873"/>
      <c r="B9" s="237"/>
      <c r="C9" s="879"/>
      <c r="D9" s="882"/>
      <c r="E9" s="290"/>
      <c r="F9" s="290"/>
      <c r="G9" s="238" t="s">
        <v>554</v>
      </c>
      <c r="H9" s="291"/>
      <c r="I9" s="292"/>
      <c r="J9" s="271"/>
      <c r="K9" s="293"/>
      <c r="L9" s="293"/>
      <c r="M9" s="285" t="s">
        <v>554</v>
      </c>
      <c r="N9" s="294"/>
      <c r="O9" s="294"/>
      <c r="P9" s="294"/>
      <c r="Q9" s="294"/>
      <c r="R9" s="294"/>
      <c r="S9" s="535" t="s">
        <v>554</v>
      </c>
      <c r="T9" s="295" t="str">
        <f t="shared" si="0"/>
        <v/>
      </c>
      <c r="U9" s="892" t="str">
        <f t="shared" si="1"/>
        <v/>
      </c>
      <c r="V9" s="893"/>
      <c r="W9" s="237"/>
      <c r="X9" s="873"/>
    </row>
    <row r="10" spans="1:28" ht="35.4" customHeight="1" x14ac:dyDescent="0.4">
      <c r="A10" s="873"/>
      <c r="B10" s="237"/>
      <c r="C10" s="879"/>
      <c r="D10" s="882"/>
      <c r="E10" s="290"/>
      <c r="F10" s="290"/>
      <c r="G10" s="238" t="s">
        <v>554</v>
      </c>
      <c r="H10" s="291"/>
      <c r="I10" s="292"/>
      <c r="J10" s="271"/>
      <c r="K10" s="293"/>
      <c r="L10" s="293"/>
      <c r="M10" s="285" t="s">
        <v>554</v>
      </c>
      <c r="N10" s="294"/>
      <c r="O10" s="294"/>
      <c r="P10" s="294"/>
      <c r="Q10" s="294"/>
      <c r="R10" s="294"/>
      <c r="S10" s="535" t="s">
        <v>554</v>
      </c>
      <c r="T10" s="295" t="str">
        <f t="shared" si="0"/>
        <v/>
      </c>
      <c r="U10" s="892" t="str">
        <f t="shared" si="1"/>
        <v/>
      </c>
      <c r="V10" s="893"/>
      <c r="W10" s="237"/>
      <c r="X10" s="873"/>
    </row>
    <row r="11" spans="1:28" ht="35.4" customHeight="1" thickBot="1" x14ac:dyDescent="0.45">
      <c r="A11" s="873"/>
      <c r="B11" s="237"/>
      <c r="C11" s="880"/>
      <c r="D11" s="883"/>
      <c r="E11" s="344"/>
      <c r="F11" s="344"/>
      <c r="G11" s="238" t="s">
        <v>554</v>
      </c>
      <c r="H11" s="345"/>
      <c r="I11" s="346"/>
      <c r="J11" s="347"/>
      <c r="K11" s="348"/>
      <c r="L11" s="348"/>
      <c r="M11" s="285" t="s">
        <v>554</v>
      </c>
      <c r="N11" s="349"/>
      <c r="O11" s="349"/>
      <c r="P11" s="349"/>
      <c r="Q11" s="349"/>
      <c r="R11" s="349"/>
      <c r="S11" s="535" t="s">
        <v>554</v>
      </c>
      <c r="T11" s="350" t="str">
        <f t="shared" si="0"/>
        <v/>
      </c>
      <c r="U11" s="834" t="str">
        <f t="shared" si="1"/>
        <v/>
      </c>
      <c r="V11" s="835"/>
      <c r="W11" s="237"/>
      <c r="X11" s="873"/>
    </row>
    <row r="12" spans="1:28" ht="9.6" customHeight="1" thickBot="1" x14ac:dyDescent="0.45">
      <c r="A12" s="873"/>
      <c r="B12" s="296"/>
      <c r="C12" s="836"/>
      <c r="D12" s="837"/>
      <c r="E12" s="837"/>
      <c r="F12" s="837"/>
      <c r="G12" s="837"/>
      <c r="H12" s="837"/>
      <c r="I12" s="837"/>
      <c r="J12" s="837"/>
      <c r="K12" s="837"/>
      <c r="L12" s="837"/>
      <c r="M12" s="837"/>
      <c r="N12" s="837"/>
      <c r="O12" s="837"/>
      <c r="P12" s="837"/>
      <c r="Q12" s="837"/>
      <c r="R12" s="837"/>
      <c r="S12" s="837"/>
      <c r="T12" s="837"/>
      <c r="U12" s="837"/>
      <c r="V12" s="838"/>
      <c r="W12" s="286"/>
      <c r="X12" s="873"/>
    </row>
    <row r="13" spans="1:28" ht="40.200000000000003" customHeight="1" x14ac:dyDescent="0.4">
      <c r="A13" s="873"/>
      <c r="B13" s="237"/>
      <c r="C13" s="839" t="s">
        <v>787</v>
      </c>
      <c r="D13" s="840" t="s">
        <v>661</v>
      </c>
      <c r="E13" s="843" t="s">
        <v>663</v>
      </c>
      <c r="F13" s="844"/>
      <c r="G13" s="844"/>
      <c r="H13" s="844"/>
      <c r="I13" s="844"/>
      <c r="J13" s="844"/>
      <c r="K13" s="844"/>
      <c r="L13" s="844"/>
      <c r="M13" s="844"/>
      <c r="N13" s="844"/>
      <c r="O13" s="844"/>
      <c r="P13" s="844"/>
      <c r="Q13" s="844"/>
      <c r="R13" s="844"/>
      <c r="S13" s="844"/>
      <c r="T13" s="844"/>
      <c r="U13" s="844"/>
      <c r="V13" s="845"/>
      <c r="X13" s="873"/>
    </row>
    <row r="14" spans="1:28" s="333" customFormat="1" ht="24.6" customHeight="1" x14ac:dyDescent="0.5">
      <c r="A14" s="873"/>
      <c r="B14" s="331"/>
      <c r="C14" s="741"/>
      <c r="D14" s="841"/>
      <c r="E14" s="846" t="s">
        <v>559</v>
      </c>
      <c r="F14" s="848" t="s">
        <v>676</v>
      </c>
      <c r="G14" s="848"/>
      <c r="H14" s="848"/>
      <c r="I14" s="848"/>
      <c r="J14" s="848"/>
      <c r="K14" s="848"/>
      <c r="L14" s="848"/>
      <c r="M14" s="848"/>
      <c r="N14" s="848"/>
      <c r="O14" s="848"/>
      <c r="P14" s="849" t="s">
        <v>677</v>
      </c>
      <c r="Q14" s="850"/>
      <c r="R14" s="332" t="s">
        <v>510</v>
      </c>
      <c r="S14" s="528"/>
      <c r="T14" s="851" t="s">
        <v>535</v>
      </c>
      <c r="U14" s="852"/>
      <c r="V14" s="853"/>
      <c r="W14" s="331"/>
      <c r="X14" s="873"/>
    </row>
    <row r="15" spans="1:28" ht="15.75" customHeight="1" x14ac:dyDescent="0.4">
      <c r="A15" s="873"/>
      <c r="B15" s="237"/>
      <c r="C15" s="741"/>
      <c r="D15" s="841"/>
      <c r="E15" s="847"/>
      <c r="F15" s="854" t="s">
        <v>660</v>
      </c>
      <c r="G15" s="855"/>
      <c r="H15" s="856"/>
      <c r="I15" s="860" t="s">
        <v>686</v>
      </c>
      <c r="J15" s="861"/>
      <c r="K15" s="861"/>
      <c r="L15" s="862"/>
      <c r="M15" s="854" t="s">
        <v>344</v>
      </c>
      <c r="N15" s="855"/>
      <c r="O15" s="856"/>
      <c r="P15" s="863" t="s">
        <v>345</v>
      </c>
      <c r="Q15" s="863" t="s">
        <v>463</v>
      </c>
      <c r="R15" s="863" t="s">
        <v>343</v>
      </c>
      <c r="S15" s="529"/>
      <c r="T15" s="866" t="s">
        <v>543</v>
      </c>
      <c r="U15" s="868" t="s">
        <v>550</v>
      </c>
      <c r="V15" s="870" t="s">
        <v>646</v>
      </c>
      <c r="W15" s="237"/>
      <c r="X15" s="873"/>
    </row>
    <row r="16" spans="1:28" ht="35.4" customHeight="1" x14ac:dyDescent="0.4">
      <c r="A16" s="873"/>
      <c r="B16" s="237"/>
      <c r="C16" s="741"/>
      <c r="D16" s="841"/>
      <c r="E16" s="847"/>
      <c r="F16" s="857"/>
      <c r="G16" s="858"/>
      <c r="H16" s="859"/>
      <c r="I16" s="860"/>
      <c r="J16" s="861"/>
      <c r="K16" s="861"/>
      <c r="L16" s="862"/>
      <c r="M16" s="854"/>
      <c r="N16" s="855"/>
      <c r="O16" s="856"/>
      <c r="P16" s="864"/>
      <c r="Q16" s="864"/>
      <c r="R16" s="865"/>
      <c r="S16" s="522"/>
      <c r="T16" s="867"/>
      <c r="U16" s="869"/>
      <c r="V16" s="871"/>
      <c r="W16" s="237"/>
      <c r="X16" s="873"/>
    </row>
    <row r="17" spans="1:35" ht="18" customHeight="1" x14ac:dyDescent="0.4">
      <c r="A17" s="873"/>
      <c r="B17" s="237"/>
      <c r="C17" s="741"/>
      <c r="D17" s="841"/>
      <c r="E17" s="847"/>
      <c r="F17" s="777"/>
      <c r="G17" s="778"/>
      <c r="H17" s="779"/>
      <c r="I17" s="833" t="s">
        <v>474</v>
      </c>
      <c r="J17" s="833"/>
      <c r="K17" s="833"/>
      <c r="L17" s="833"/>
      <c r="M17" s="784" t="s">
        <v>557</v>
      </c>
      <c r="N17" s="784"/>
      <c r="O17" s="784"/>
      <c r="P17" s="214"/>
      <c r="Q17" s="297"/>
      <c r="R17" s="298"/>
      <c r="S17" s="530"/>
      <c r="T17" s="299" t="str">
        <f>IF(ISBLANK(P17),"",IF(OR(ABS(Q17-P17)&lt;=5.044999,AND(Q17&gt;=P17*0.804499,Q17&lt;=P17*1.2)),"Ok","Not Acceptable"))</f>
        <v/>
      </c>
      <c r="U17" s="785" t="s">
        <v>550</v>
      </c>
      <c r="V17" s="300" t="str">
        <f>IF(ISBLANK(Q17),"",IF(M17="Bedroom",IF(OR(R17&gt;=1,ISBLANK(R17)),"Not Acceptable","OK"),""))</f>
        <v/>
      </c>
      <c r="W17" s="237"/>
      <c r="X17" s="873"/>
    </row>
    <row r="18" spans="1:35" ht="19.8" customHeight="1" x14ac:dyDescent="0.4">
      <c r="A18" s="873"/>
      <c r="B18" s="237"/>
      <c r="C18" s="741"/>
      <c r="D18" s="841"/>
      <c r="E18" s="847"/>
      <c r="F18" s="777"/>
      <c r="G18" s="778"/>
      <c r="H18" s="779"/>
      <c r="I18" s="833" t="s">
        <v>474</v>
      </c>
      <c r="J18" s="833"/>
      <c r="K18" s="833"/>
      <c r="L18" s="833"/>
      <c r="M18" s="784" t="s">
        <v>557</v>
      </c>
      <c r="N18" s="784"/>
      <c r="O18" s="784"/>
      <c r="P18" s="214"/>
      <c r="Q18" s="297"/>
      <c r="R18" s="298"/>
      <c r="S18" s="530"/>
      <c r="T18" s="299" t="str">
        <f t="shared" ref="T18:T26" si="2">IF(ISBLANK(P18),"",IF(OR(ABS(Q18-P18)&lt;=5.044999,AND(Q18&gt;=P18*0.804499,Q18&lt;=P18*1.2)),"Ok","Not Acceptable"))</f>
        <v/>
      </c>
      <c r="U18" s="786"/>
      <c r="V18" s="300" t="str">
        <f t="shared" ref="V18:V26" si="3">IF(ISBLANK(Q18),"",IF(M18="Bedroom",IF(OR(R18&gt;=1,ISBLANK(R18)),"Not Acceptable","OK"),""))</f>
        <v/>
      </c>
      <c r="W18" s="237"/>
      <c r="X18" s="873"/>
    </row>
    <row r="19" spans="1:35" ht="19.8" customHeight="1" x14ac:dyDescent="0.4">
      <c r="A19" s="873"/>
      <c r="B19" s="237"/>
      <c r="C19" s="741"/>
      <c r="D19" s="841"/>
      <c r="E19" s="847"/>
      <c r="F19" s="777"/>
      <c r="G19" s="778"/>
      <c r="H19" s="779"/>
      <c r="I19" s="833" t="s">
        <v>474</v>
      </c>
      <c r="J19" s="833"/>
      <c r="K19" s="833"/>
      <c r="L19" s="833"/>
      <c r="M19" s="784" t="s">
        <v>557</v>
      </c>
      <c r="N19" s="784"/>
      <c r="O19" s="784"/>
      <c r="P19" s="214"/>
      <c r="Q19" s="214"/>
      <c r="R19" s="298"/>
      <c r="S19" s="530"/>
      <c r="T19" s="299" t="str">
        <f t="shared" si="2"/>
        <v/>
      </c>
      <c r="U19" s="786"/>
      <c r="V19" s="300" t="str">
        <f t="shared" si="3"/>
        <v/>
      </c>
      <c r="W19" s="237"/>
      <c r="X19" s="873"/>
    </row>
    <row r="20" spans="1:35" ht="19.8" customHeight="1" x14ac:dyDescent="0.4">
      <c r="A20" s="873"/>
      <c r="B20" s="237"/>
      <c r="C20" s="741"/>
      <c r="D20" s="841"/>
      <c r="E20" s="847"/>
      <c r="F20" s="777"/>
      <c r="G20" s="778"/>
      <c r="H20" s="779"/>
      <c r="I20" s="833" t="s">
        <v>474</v>
      </c>
      <c r="J20" s="833"/>
      <c r="K20" s="833"/>
      <c r="L20" s="833"/>
      <c r="M20" s="784" t="s">
        <v>557</v>
      </c>
      <c r="N20" s="784"/>
      <c r="O20" s="784"/>
      <c r="P20" s="214"/>
      <c r="Q20" s="214"/>
      <c r="R20" s="298"/>
      <c r="S20" s="530"/>
      <c r="T20" s="299" t="str">
        <f t="shared" si="2"/>
        <v/>
      </c>
      <c r="U20" s="786"/>
      <c r="V20" s="300" t="str">
        <f t="shared" si="3"/>
        <v/>
      </c>
      <c r="W20" s="237"/>
      <c r="X20" s="873"/>
    </row>
    <row r="21" spans="1:35" ht="18" customHeight="1" x14ac:dyDescent="0.4">
      <c r="A21" s="873"/>
      <c r="B21" s="237"/>
      <c r="C21" s="741"/>
      <c r="D21" s="841"/>
      <c r="E21" s="847"/>
      <c r="F21" s="777"/>
      <c r="G21" s="778"/>
      <c r="H21" s="779"/>
      <c r="I21" s="833" t="s">
        <v>474</v>
      </c>
      <c r="J21" s="833"/>
      <c r="K21" s="833"/>
      <c r="L21" s="833"/>
      <c r="M21" s="784" t="s">
        <v>557</v>
      </c>
      <c r="N21" s="784"/>
      <c r="O21" s="784"/>
      <c r="P21" s="214"/>
      <c r="Q21" s="297"/>
      <c r="R21" s="298"/>
      <c r="S21" s="530"/>
      <c r="T21" s="299" t="str">
        <f t="shared" si="2"/>
        <v/>
      </c>
      <c r="U21" s="786"/>
      <c r="V21" s="300" t="str">
        <f t="shared" si="3"/>
        <v/>
      </c>
      <c r="W21" s="237"/>
      <c r="X21" s="873"/>
    </row>
    <row r="22" spans="1:35" ht="19.8" customHeight="1" x14ac:dyDescent="0.4">
      <c r="A22" s="873"/>
      <c r="B22" s="237"/>
      <c r="C22" s="741"/>
      <c r="D22" s="841"/>
      <c r="E22" s="847"/>
      <c r="F22" s="777"/>
      <c r="G22" s="778"/>
      <c r="H22" s="779"/>
      <c r="I22" s="833" t="s">
        <v>474</v>
      </c>
      <c r="J22" s="833"/>
      <c r="K22" s="833"/>
      <c r="L22" s="833"/>
      <c r="M22" s="784" t="s">
        <v>557</v>
      </c>
      <c r="N22" s="784"/>
      <c r="O22" s="784"/>
      <c r="P22" s="214"/>
      <c r="Q22" s="297"/>
      <c r="R22" s="298"/>
      <c r="S22" s="530"/>
      <c r="T22" s="299" t="str">
        <f t="shared" si="2"/>
        <v/>
      </c>
      <c r="U22" s="786"/>
      <c r="V22" s="300" t="str">
        <f t="shared" si="3"/>
        <v/>
      </c>
      <c r="W22" s="237"/>
      <c r="X22" s="873"/>
    </row>
    <row r="23" spans="1:35" ht="19.8" customHeight="1" x14ac:dyDescent="0.4">
      <c r="A23" s="873"/>
      <c r="B23" s="237"/>
      <c r="C23" s="741"/>
      <c r="D23" s="841"/>
      <c r="E23" s="847"/>
      <c r="F23" s="777"/>
      <c r="G23" s="778"/>
      <c r="H23" s="779"/>
      <c r="I23" s="833" t="s">
        <v>474</v>
      </c>
      <c r="J23" s="833"/>
      <c r="K23" s="833"/>
      <c r="L23" s="833"/>
      <c r="M23" s="784" t="s">
        <v>557</v>
      </c>
      <c r="N23" s="784"/>
      <c r="O23" s="784"/>
      <c r="P23" s="214"/>
      <c r="Q23" s="214"/>
      <c r="R23" s="298"/>
      <c r="S23" s="530"/>
      <c r="T23" s="299" t="str">
        <f t="shared" si="2"/>
        <v/>
      </c>
      <c r="U23" s="786"/>
      <c r="V23" s="300" t="str">
        <f t="shared" si="3"/>
        <v/>
      </c>
      <c r="W23" s="237"/>
      <c r="X23" s="873"/>
    </row>
    <row r="24" spans="1:35" ht="19.8" customHeight="1" x14ac:dyDescent="0.4">
      <c r="A24" s="873"/>
      <c r="B24" s="237"/>
      <c r="C24" s="741"/>
      <c r="D24" s="841"/>
      <c r="E24" s="847"/>
      <c r="F24" s="777"/>
      <c r="G24" s="778"/>
      <c r="H24" s="779"/>
      <c r="I24" s="833" t="s">
        <v>474</v>
      </c>
      <c r="J24" s="833"/>
      <c r="K24" s="833"/>
      <c r="L24" s="833"/>
      <c r="M24" s="784" t="s">
        <v>557</v>
      </c>
      <c r="N24" s="784"/>
      <c r="O24" s="784"/>
      <c r="P24" s="214"/>
      <c r="Q24" s="214"/>
      <c r="R24" s="298"/>
      <c r="S24" s="530"/>
      <c r="T24" s="299" t="str">
        <f t="shared" si="2"/>
        <v/>
      </c>
      <c r="U24" s="786"/>
      <c r="V24" s="300" t="str">
        <f t="shared" si="3"/>
        <v/>
      </c>
      <c r="W24" s="237"/>
      <c r="X24" s="873"/>
    </row>
    <row r="25" spans="1:35" ht="19.8" customHeight="1" x14ac:dyDescent="0.4">
      <c r="A25" s="873"/>
      <c r="B25" s="237"/>
      <c r="C25" s="741"/>
      <c r="D25" s="841"/>
      <c r="E25" s="847"/>
      <c r="F25" s="777"/>
      <c r="G25" s="778"/>
      <c r="H25" s="779"/>
      <c r="I25" s="833" t="s">
        <v>474</v>
      </c>
      <c r="J25" s="833"/>
      <c r="K25" s="833"/>
      <c r="L25" s="833"/>
      <c r="M25" s="784" t="s">
        <v>557</v>
      </c>
      <c r="N25" s="784"/>
      <c r="O25" s="784"/>
      <c r="P25" s="214"/>
      <c r="Q25" s="214"/>
      <c r="R25" s="298"/>
      <c r="S25" s="530"/>
      <c r="T25" s="299" t="str">
        <f t="shared" si="2"/>
        <v/>
      </c>
      <c r="U25" s="786"/>
      <c r="V25" s="300" t="str">
        <f t="shared" si="3"/>
        <v/>
      </c>
      <c r="W25" s="237"/>
      <c r="X25" s="873"/>
      <c r="AA25" s="830"/>
      <c r="AB25" s="830"/>
      <c r="AC25" s="830"/>
      <c r="AD25" s="831"/>
      <c r="AE25" s="831"/>
      <c r="AF25" s="831"/>
      <c r="AG25" s="831"/>
      <c r="AH25" s="832"/>
      <c r="AI25" s="832"/>
    </row>
    <row r="26" spans="1:35" ht="18" customHeight="1" x14ac:dyDescent="0.4">
      <c r="A26" s="873"/>
      <c r="B26" s="237"/>
      <c r="C26" s="741"/>
      <c r="D26" s="841"/>
      <c r="E26" s="847"/>
      <c r="F26" s="777"/>
      <c r="G26" s="778"/>
      <c r="H26" s="779"/>
      <c r="I26" s="833" t="s">
        <v>474</v>
      </c>
      <c r="J26" s="833"/>
      <c r="K26" s="833"/>
      <c r="L26" s="833"/>
      <c r="M26" s="784" t="s">
        <v>557</v>
      </c>
      <c r="N26" s="784"/>
      <c r="O26" s="784"/>
      <c r="P26" s="214"/>
      <c r="Q26" s="297"/>
      <c r="R26" s="298"/>
      <c r="S26" s="536"/>
      <c r="T26" s="538" t="str">
        <f t="shared" si="2"/>
        <v/>
      </c>
      <c r="U26" s="786"/>
      <c r="V26" s="300" t="str">
        <f t="shared" si="3"/>
        <v/>
      </c>
      <c r="W26" s="237"/>
      <c r="X26" s="873"/>
    </row>
    <row r="27" spans="1:35" s="333" customFormat="1" ht="26.1" customHeight="1" x14ac:dyDescent="0.5">
      <c r="A27" s="873"/>
      <c r="B27" s="331"/>
      <c r="C27" s="741"/>
      <c r="D27" s="841"/>
      <c r="E27" s="791" t="s">
        <v>549</v>
      </c>
      <c r="F27" s="794" t="s">
        <v>679</v>
      </c>
      <c r="G27" s="794"/>
      <c r="H27" s="794"/>
      <c r="I27" s="794"/>
      <c r="J27" s="794"/>
      <c r="K27" s="794"/>
      <c r="L27" s="794"/>
      <c r="M27" s="794"/>
      <c r="N27" s="794"/>
      <c r="O27" s="794"/>
      <c r="P27" s="795" t="s">
        <v>678</v>
      </c>
      <c r="Q27" s="796"/>
      <c r="R27" s="334"/>
      <c r="S27" s="537"/>
      <c r="T27" s="797" t="s">
        <v>535</v>
      </c>
      <c r="U27" s="797"/>
      <c r="V27" s="798"/>
      <c r="W27" s="331"/>
      <c r="X27" s="873"/>
    </row>
    <row r="28" spans="1:35" ht="15.75" customHeight="1" x14ac:dyDescent="0.4">
      <c r="A28" s="873"/>
      <c r="B28" s="237"/>
      <c r="C28" s="741"/>
      <c r="D28" s="841"/>
      <c r="E28" s="792"/>
      <c r="F28" s="799" t="s">
        <v>660</v>
      </c>
      <c r="G28" s="800"/>
      <c r="H28" s="801"/>
      <c r="I28" s="805" t="s">
        <v>687</v>
      </c>
      <c r="J28" s="806"/>
      <c r="K28" s="806"/>
      <c r="L28" s="807"/>
      <c r="M28" s="811" t="s">
        <v>344</v>
      </c>
      <c r="N28" s="812"/>
      <c r="O28" s="813"/>
      <c r="P28" s="817" t="s">
        <v>345</v>
      </c>
      <c r="Q28" s="819" t="s">
        <v>463</v>
      </c>
      <c r="R28" s="301"/>
      <c r="S28" s="531"/>
      <c r="T28" s="821" t="s">
        <v>543</v>
      </c>
      <c r="U28" s="800" t="s">
        <v>550</v>
      </c>
      <c r="V28" s="823" t="s">
        <v>533</v>
      </c>
      <c r="W28" s="237"/>
      <c r="X28" s="873"/>
    </row>
    <row r="29" spans="1:35" ht="33.6" customHeight="1" x14ac:dyDescent="0.4">
      <c r="A29" s="873"/>
      <c r="B29" s="237"/>
      <c r="C29" s="741"/>
      <c r="D29" s="841"/>
      <c r="E29" s="792"/>
      <c r="F29" s="802"/>
      <c r="G29" s="803"/>
      <c r="H29" s="804"/>
      <c r="I29" s="808"/>
      <c r="J29" s="809"/>
      <c r="K29" s="809"/>
      <c r="L29" s="810"/>
      <c r="M29" s="814"/>
      <c r="N29" s="815"/>
      <c r="O29" s="816"/>
      <c r="P29" s="818"/>
      <c r="Q29" s="820"/>
      <c r="R29" s="302"/>
      <c r="S29" s="532"/>
      <c r="T29" s="822"/>
      <c r="U29" s="815"/>
      <c r="V29" s="824"/>
      <c r="W29" s="237"/>
      <c r="X29" s="873"/>
      <c r="Y29" s="776"/>
      <c r="Z29" s="776"/>
      <c r="AA29" s="776"/>
    </row>
    <row r="30" spans="1:35" ht="19.8" customHeight="1" x14ac:dyDescent="0.4">
      <c r="A30" s="873"/>
      <c r="B30" s="237"/>
      <c r="C30" s="741"/>
      <c r="D30" s="841"/>
      <c r="E30" s="792"/>
      <c r="F30" s="777"/>
      <c r="G30" s="778"/>
      <c r="H30" s="779"/>
      <c r="I30" s="780" t="s">
        <v>475</v>
      </c>
      <c r="J30" s="781"/>
      <c r="K30" s="781"/>
      <c r="L30" s="782"/>
      <c r="M30" s="783" t="s">
        <v>558</v>
      </c>
      <c r="N30" s="784"/>
      <c r="O30" s="784"/>
      <c r="P30" s="214"/>
      <c r="Q30" s="297"/>
      <c r="R30" s="303"/>
      <c r="S30" s="533"/>
      <c r="T30" s="299" t="str">
        <f>IF(ISBLANK(P30),"",IF(OR(ABS(Q30-P30)&lt;=5.044999,AND(Q30&gt;=P30*0.804499,Q30&lt;=P30*1.2)),"Ok","Not Acceptable"))</f>
        <v/>
      </c>
      <c r="U30" s="785" t="s">
        <v>550</v>
      </c>
      <c r="V30" s="304" t="str">
        <f>IF(ISBLANK(Q30),"",IF(AND(M30="Bathroom",Q30&gt;=20),"Ok",IF(AND(M30="Half-Bath, Toilet, Powder",Q30&gt;=20),"Ok",IF(AND(M30="Kitchen",Q30&gt;=25),"Ok","Not Acceptable"))))</f>
        <v/>
      </c>
      <c r="W30" s="237"/>
      <c r="X30" s="873"/>
    </row>
    <row r="31" spans="1:35" ht="19.8" customHeight="1" x14ac:dyDescent="0.4">
      <c r="A31" s="873"/>
      <c r="B31" s="237"/>
      <c r="C31" s="741"/>
      <c r="D31" s="841"/>
      <c r="E31" s="792"/>
      <c r="F31" s="777"/>
      <c r="G31" s="778"/>
      <c r="H31" s="779"/>
      <c r="I31" s="780" t="s">
        <v>475</v>
      </c>
      <c r="J31" s="781"/>
      <c r="K31" s="781"/>
      <c r="L31" s="782"/>
      <c r="M31" s="783" t="s">
        <v>558</v>
      </c>
      <c r="N31" s="784"/>
      <c r="O31" s="784"/>
      <c r="P31" s="214"/>
      <c r="Q31" s="297"/>
      <c r="R31" s="298"/>
      <c r="S31" s="530"/>
      <c r="T31" s="299" t="str">
        <f t="shared" ref="T31:T39" si="4">IF(ISBLANK(P31),"",IF(OR(ABS(Q31-P31)&lt;=5.044999,AND(Q31&gt;=P31*0.804499,Q31&lt;=P31*1.2)),"Ok","Not Acceptable"))</f>
        <v/>
      </c>
      <c r="U31" s="786"/>
      <c r="V31" s="304" t="str">
        <f t="shared" ref="V31:V39" si="5">IF(ISBLANK(Q31),"",IF(AND(M31="Bathroom",Q31&gt;=20),"Ok",IF(AND(M31="Half-Bath, Toilet, Powder",Q31&gt;=20),"Ok",IF(AND(M31="Kitchen",Q31&gt;=25),"Ok","Not Acceptable"))))</f>
        <v/>
      </c>
      <c r="W31" s="237"/>
      <c r="X31" s="873"/>
    </row>
    <row r="32" spans="1:35" ht="19.8" customHeight="1" x14ac:dyDescent="0.4">
      <c r="A32" s="873"/>
      <c r="B32" s="237"/>
      <c r="C32" s="741"/>
      <c r="D32" s="841"/>
      <c r="E32" s="792"/>
      <c r="F32" s="777"/>
      <c r="G32" s="778"/>
      <c r="H32" s="779"/>
      <c r="I32" s="780" t="s">
        <v>475</v>
      </c>
      <c r="J32" s="781"/>
      <c r="K32" s="781"/>
      <c r="L32" s="782"/>
      <c r="M32" s="783" t="s">
        <v>558</v>
      </c>
      <c r="N32" s="784"/>
      <c r="O32" s="784"/>
      <c r="P32" s="214"/>
      <c r="Q32" s="214"/>
      <c r="R32" s="298"/>
      <c r="S32" s="530"/>
      <c r="T32" s="299" t="str">
        <f t="shared" si="4"/>
        <v/>
      </c>
      <c r="U32" s="786"/>
      <c r="V32" s="304" t="str">
        <f t="shared" si="5"/>
        <v/>
      </c>
      <c r="W32" s="237"/>
      <c r="X32" s="873"/>
    </row>
    <row r="33" spans="1:25" ht="19.8" customHeight="1" x14ac:dyDescent="0.4">
      <c r="A33" s="873"/>
      <c r="B33" s="237"/>
      <c r="C33" s="741"/>
      <c r="D33" s="841"/>
      <c r="E33" s="792"/>
      <c r="F33" s="777"/>
      <c r="G33" s="778"/>
      <c r="H33" s="779"/>
      <c r="I33" s="780" t="s">
        <v>475</v>
      </c>
      <c r="J33" s="781"/>
      <c r="K33" s="781"/>
      <c r="L33" s="782"/>
      <c r="M33" s="783" t="s">
        <v>558</v>
      </c>
      <c r="N33" s="784"/>
      <c r="O33" s="784"/>
      <c r="P33" s="214"/>
      <c r="Q33" s="214"/>
      <c r="R33" s="298"/>
      <c r="S33" s="530"/>
      <c r="T33" s="299" t="str">
        <f t="shared" si="4"/>
        <v/>
      </c>
      <c r="U33" s="786"/>
      <c r="V33" s="304" t="str">
        <f t="shared" si="5"/>
        <v/>
      </c>
      <c r="W33" s="237"/>
      <c r="X33" s="873"/>
    </row>
    <row r="34" spans="1:25" ht="19.8" customHeight="1" x14ac:dyDescent="0.4">
      <c r="A34" s="873"/>
      <c r="B34" s="237"/>
      <c r="C34" s="741"/>
      <c r="D34" s="841"/>
      <c r="E34" s="792"/>
      <c r="F34" s="777"/>
      <c r="G34" s="778"/>
      <c r="H34" s="779"/>
      <c r="I34" s="780" t="s">
        <v>475</v>
      </c>
      <c r="J34" s="781"/>
      <c r="K34" s="781"/>
      <c r="L34" s="782"/>
      <c r="M34" s="783" t="s">
        <v>558</v>
      </c>
      <c r="N34" s="784"/>
      <c r="O34" s="784"/>
      <c r="P34" s="214"/>
      <c r="Q34" s="297"/>
      <c r="R34" s="298"/>
      <c r="S34" s="530"/>
      <c r="T34" s="299" t="str">
        <f t="shared" si="4"/>
        <v/>
      </c>
      <c r="U34" s="786"/>
      <c r="V34" s="304" t="str">
        <f t="shared" si="5"/>
        <v/>
      </c>
      <c r="W34" s="237"/>
      <c r="X34" s="873"/>
    </row>
    <row r="35" spans="1:25" ht="19.8" customHeight="1" x14ac:dyDescent="0.4">
      <c r="A35" s="873"/>
      <c r="B35" s="237"/>
      <c r="C35" s="741"/>
      <c r="D35" s="841"/>
      <c r="E35" s="792"/>
      <c r="F35" s="777"/>
      <c r="G35" s="778"/>
      <c r="H35" s="779"/>
      <c r="I35" s="780" t="s">
        <v>475</v>
      </c>
      <c r="J35" s="781"/>
      <c r="K35" s="781"/>
      <c r="L35" s="782"/>
      <c r="M35" s="783" t="s">
        <v>558</v>
      </c>
      <c r="N35" s="784"/>
      <c r="O35" s="784"/>
      <c r="P35" s="305"/>
      <c r="Q35" s="305"/>
      <c r="R35" s="298"/>
      <c r="S35" s="530"/>
      <c r="T35" s="299" t="str">
        <f t="shared" si="4"/>
        <v/>
      </c>
      <c r="U35" s="786"/>
      <c r="V35" s="304" t="str">
        <f t="shared" si="5"/>
        <v/>
      </c>
      <c r="W35" s="237"/>
      <c r="X35" s="873"/>
    </row>
    <row r="36" spans="1:25" ht="19.8" customHeight="1" x14ac:dyDescent="0.4">
      <c r="A36" s="873"/>
      <c r="B36" s="237"/>
      <c r="C36" s="741"/>
      <c r="D36" s="841"/>
      <c r="E36" s="792"/>
      <c r="F36" s="777"/>
      <c r="G36" s="778"/>
      <c r="H36" s="779"/>
      <c r="I36" s="780" t="s">
        <v>475</v>
      </c>
      <c r="J36" s="781"/>
      <c r="K36" s="781"/>
      <c r="L36" s="782"/>
      <c r="M36" s="783" t="s">
        <v>558</v>
      </c>
      <c r="N36" s="784"/>
      <c r="O36" s="784"/>
      <c r="P36" s="214"/>
      <c r="Q36" s="297"/>
      <c r="R36" s="298"/>
      <c r="S36" s="530"/>
      <c r="T36" s="299" t="str">
        <f t="shared" si="4"/>
        <v/>
      </c>
      <c r="U36" s="786"/>
      <c r="V36" s="304" t="str">
        <f t="shared" si="5"/>
        <v/>
      </c>
      <c r="W36" s="237"/>
      <c r="X36" s="873"/>
    </row>
    <row r="37" spans="1:25" ht="19.8" customHeight="1" x14ac:dyDescent="0.4">
      <c r="A37" s="873"/>
      <c r="B37" s="237"/>
      <c r="C37" s="741"/>
      <c r="D37" s="841"/>
      <c r="E37" s="792"/>
      <c r="F37" s="777"/>
      <c r="G37" s="778"/>
      <c r="H37" s="779"/>
      <c r="I37" s="780" t="s">
        <v>475</v>
      </c>
      <c r="J37" s="781"/>
      <c r="K37" s="781"/>
      <c r="L37" s="782"/>
      <c r="M37" s="783" t="s">
        <v>558</v>
      </c>
      <c r="N37" s="784"/>
      <c r="O37" s="784"/>
      <c r="P37" s="214"/>
      <c r="Q37" s="214"/>
      <c r="R37" s="298"/>
      <c r="S37" s="530"/>
      <c r="T37" s="299" t="str">
        <f t="shared" si="4"/>
        <v/>
      </c>
      <c r="U37" s="786"/>
      <c r="V37" s="304" t="str">
        <f t="shared" si="5"/>
        <v/>
      </c>
      <c r="W37" s="237"/>
      <c r="X37" s="873"/>
    </row>
    <row r="38" spans="1:25" ht="19.8" customHeight="1" x14ac:dyDescent="0.4">
      <c r="A38" s="873"/>
      <c r="B38" s="237"/>
      <c r="C38" s="741"/>
      <c r="D38" s="841"/>
      <c r="E38" s="792"/>
      <c r="F38" s="777"/>
      <c r="G38" s="778"/>
      <c r="H38" s="779"/>
      <c r="I38" s="780" t="s">
        <v>475</v>
      </c>
      <c r="J38" s="781"/>
      <c r="K38" s="781"/>
      <c r="L38" s="782"/>
      <c r="M38" s="783" t="s">
        <v>558</v>
      </c>
      <c r="N38" s="784"/>
      <c r="O38" s="784"/>
      <c r="P38" s="214"/>
      <c r="Q38" s="214"/>
      <c r="R38" s="298"/>
      <c r="S38" s="530"/>
      <c r="T38" s="299" t="str">
        <f t="shared" si="4"/>
        <v/>
      </c>
      <c r="U38" s="786"/>
      <c r="V38" s="304" t="str">
        <f t="shared" si="5"/>
        <v/>
      </c>
      <c r="W38" s="237"/>
      <c r="X38" s="873"/>
    </row>
    <row r="39" spans="1:25" ht="19.8" customHeight="1" thickBot="1" x14ac:dyDescent="0.45">
      <c r="A39" s="873"/>
      <c r="B39" s="237"/>
      <c r="C39" s="742"/>
      <c r="D39" s="842"/>
      <c r="E39" s="793"/>
      <c r="F39" s="788"/>
      <c r="G39" s="789"/>
      <c r="H39" s="790"/>
      <c r="I39" s="825" t="s">
        <v>475</v>
      </c>
      <c r="J39" s="826"/>
      <c r="K39" s="826"/>
      <c r="L39" s="827"/>
      <c r="M39" s="828" t="s">
        <v>558</v>
      </c>
      <c r="N39" s="829"/>
      <c r="O39" s="829"/>
      <c r="P39" s="235"/>
      <c r="Q39" s="235"/>
      <c r="R39" s="306"/>
      <c r="S39" s="534"/>
      <c r="T39" s="406" t="str">
        <f t="shared" si="4"/>
        <v/>
      </c>
      <c r="U39" s="787"/>
      <c r="V39" s="407" t="str">
        <f t="shared" si="5"/>
        <v/>
      </c>
      <c r="W39" s="237"/>
      <c r="X39" s="873"/>
    </row>
    <row r="40" spans="1:25" ht="9.6" customHeight="1" thickBot="1" x14ac:dyDescent="0.45">
      <c r="A40" s="873"/>
      <c r="B40" s="237"/>
      <c r="C40" s="240"/>
      <c r="D40" s="240"/>
      <c r="E40" s="240"/>
      <c r="F40" s="240"/>
      <c r="G40" s="241"/>
      <c r="H40" s="307"/>
      <c r="I40" s="241"/>
      <c r="J40" s="241"/>
      <c r="K40" s="241"/>
      <c r="L40" s="241"/>
      <c r="M40" s="241"/>
      <c r="N40" s="241"/>
      <c r="O40" s="242"/>
      <c r="P40" s="243"/>
      <c r="Q40" s="244"/>
      <c r="R40" s="245"/>
      <c r="S40" s="245"/>
      <c r="T40" s="245"/>
      <c r="U40" s="245"/>
      <c r="V40" s="245"/>
      <c r="X40" s="873"/>
    </row>
    <row r="41" spans="1:25" ht="40.35" customHeight="1" x14ac:dyDescent="0.4">
      <c r="A41" s="873"/>
      <c r="B41" s="237"/>
      <c r="C41" s="749" t="s">
        <v>685</v>
      </c>
      <c r="D41" s="750"/>
      <c r="E41" s="750"/>
      <c r="F41" s="750"/>
      <c r="G41" s="750"/>
      <c r="H41" s="750"/>
      <c r="I41" s="750"/>
      <c r="J41" s="750"/>
      <c r="K41" s="750"/>
      <c r="L41" s="750"/>
      <c r="M41" s="750"/>
      <c r="N41" s="750"/>
      <c r="O41" s="750"/>
      <c r="P41" s="750"/>
      <c r="Q41" s="750"/>
      <c r="R41" s="750"/>
      <c r="S41" s="750"/>
      <c r="T41" s="750"/>
      <c r="U41" s="750"/>
      <c r="V41" s="751"/>
      <c r="W41" s="237"/>
      <c r="X41" s="873"/>
    </row>
    <row r="42" spans="1:25" ht="89.4" customHeight="1" x14ac:dyDescent="0.4">
      <c r="A42" s="873"/>
      <c r="B42" s="237"/>
      <c r="C42" s="740" t="s">
        <v>786</v>
      </c>
      <c r="D42" s="752" t="s">
        <v>681</v>
      </c>
      <c r="E42" s="752"/>
      <c r="F42" s="752"/>
      <c r="G42" s="752"/>
      <c r="H42" s="752"/>
      <c r="I42" s="752"/>
      <c r="J42" s="752"/>
      <c r="K42" s="752"/>
      <c r="L42" s="752"/>
      <c r="M42" s="752"/>
      <c r="N42" s="752"/>
      <c r="O42" s="753" t="s">
        <v>682</v>
      </c>
      <c r="P42" s="754"/>
      <c r="Q42" s="755" t="s">
        <v>683</v>
      </c>
      <c r="R42" s="756"/>
      <c r="S42" s="530"/>
      <c r="T42" s="757" t="s">
        <v>684</v>
      </c>
      <c r="U42" s="758"/>
      <c r="V42" s="340" t="s">
        <v>416</v>
      </c>
      <c r="W42" s="237"/>
      <c r="X42" s="873"/>
    </row>
    <row r="43" spans="1:25" ht="19.2" customHeight="1" x14ac:dyDescent="0.4">
      <c r="A43" s="873"/>
      <c r="B43" s="237"/>
      <c r="C43" s="741"/>
      <c r="D43" s="759"/>
      <c r="E43" s="760"/>
      <c r="F43" s="760"/>
      <c r="G43" s="760"/>
      <c r="H43" s="760"/>
      <c r="I43" s="760"/>
      <c r="J43" s="760"/>
      <c r="K43" s="760"/>
      <c r="L43" s="760"/>
      <c r="M43" s="760"/>
      <c r="N43" s="761"/>
      <c r="O43" s="762"/>
      <c r="P43" s="762"/>
      <c r="Q43" s="763"/>
      <c r="R43" s="764"/>
      <c r="S43" s="530"/>
      <c r="T43" s="765"/>
      <c r="U43" s="765"/>
      <c r="V43" s="336" t="s">
        <v>554</v>
      </c>
      <c r="W43" s="237"/>
      <c r="X43" s="873"/>
    </row>
    <row r="44" spans="1:25" ht="19.2" customHeight="1" x14ac:dyDescent="0.4">
      <c r="A44" s="873"/>
      <c r="B44" s="237"/>
      <c r="C44" s="741"/>
      <c r="D44" s="759"/>
      <c r="E44" s="760"/>
      <c r="F44" s="760"/>
      <c r="G44" s="760"/>
      <c r="H44" s="760"/>
      <c r="I44" s="760"/>
      <c r="J44" s="760"/>
      <c r="K44" s="760"/>
      <c r="L44" s="760"/>
      <c r="M44" s="760"/>
      <c r="N44" s="761"/>
      <c r="O44" s="762"/>
      <c r="P44" s="762"/>
      <c r="Q44" s="763"/>
      <c r="R44" s="764"/>
      <c r="S44" s="530"/>
      <c r="T44" s="774"/>
      <c r="U44" s="775"/>
      <c r="V44" s="336" t="s">
        <v>554</v>
      </c>
      <c r="W44" s="237"/>
      <c r="X44" s="873"/>
    </row>
    <row r="45" spans="1:25" ht="19.2" customHeight="1" x14ac:dyDescent="0.4">
      <c r="A45" s="873"/>
      <c r="B45" s="237"/>
      <c r="C45" s="741"/>
      <c r="D45" s="759"/>
      <c r="E45" s="760"/>
      <c r="F45" s="760"/>
      <c r="G45" s="760"/>
      <c r="H45" s="760"/>
      <c r="I45" s="760"/>
      <c r="J45" s="760"/>
      <c r="K45" s="760"/>
      <c r="L45" s="760"/>
      <c r="M45" s="760"/>
      <c r="N45" s="761"/>
      <c r="O45" s="762"/>
      <c r="P45" s="762"/>
      <c r="Q45" s="763"/>
      <c r="R45" s="764"/>
      <c r="S45" s="530"/>
      <c r="T45" s="774"/>
      <c r="U45" s="775"/>
      <c r="V45" s="336" t="s">
        <v>554</v>
      </c>
      <c r="W45" s="237"/>
      <c r="X45" s="873"/>
    </row>
    <row r="46" spans="1:25" ht="19.2" customHeight="1" thickBot="1" x14ac:dyDescent="0.45">
      <c r="A46" s="873"/>
      <c r="B46" s="237"/>
      <c r="C46" s="742"/>
      <c r="D46" s="766"/>
      <c r="E46" s="767"/>
      <c r="F46" s="767"/>
      <c r="G46" s="767"/>
      <c r="H46" s="767"/>
      <c r="I46" s="767"/>
      <c r="J46" s="767"/>
      <c r="K46" s="767"/>
      <c r="L46" s="767"/>
      <c r="M46" s="767"/>
      <c r="N46" s="768"/>
      <c r="O46" s="769"/>
      <c r="P46" s="769"/>
      <c r="Q46" s="770"/>
      <c r="R46" s="771"/>
      <c r="S46" s="534"/>
      <c r="T46" s="772"/>
      <c r="U46" s="773"/>
      <c r="V46" s="337" t="s">
        <v>554</v>
      </c>
      <c r="W46" s="237"/>
      <c r="X46" s="873"/>
    </row>
    <row r="47" spans="1:25" ht="9.6" customHeight="1" thickBot="1" x14ac:dyDescent="0.45">
      <c r="A47" s="873"/>
      <c r="B47" s="237"/>
      <c r="C47" s="240"/>
      <c r="D47" s="240"/>
      <c r="E47" s="240"/>
      <c r="F47" s="240"/>
      <c r="G47" s="241"/>
      <c r="H47" s="307"/>
      <c r="I47" s="241"/>
      <c r="J47" s="241"/>
      <c r="K47" s="241"/>
      <c r="L47" s="241"/>
      <c r="M47" s="241"/>
      <c r="N47" s="241"/>
      <c r="O47" s="242"/>
      <c r="P47" s="243"/>
      <c r="Q47" s="244"/>
      <c r="R47" s="245"/>
      <c r="S47" s="245"/>
      <c r="T47" s="245"/>
      <c r="U47" s="245"/>
      <c r="V47" s="245"/>
      <c r="X47" s="873"/>
    </row>
    <row r="48" spans="1:25" customFormat="1" ht="40.799999999999997" customHeight="1" thickBot="1" x14ac:dyDescent="0.3">
      <c r="A48" s="873"/>
      <c r="B48" s="237"/>
      <c r="C48" s="737" t="s">
        <v>675</v>
      </c>
      <c r="D48" s="738"/>
      <c r="E48" s="738"/>
      <c r="F48" s="738"/>
      <c r="G48" s="738"/>
      <c r="H48" s="738"/>
      <c r="I48" s="738"/>
      <c r="J48" s="738"/>
      <c r="K48" s="738"/>
      <c r="L48" s="738"/>
      <c r="M48" s="738"/>
      <c r="N48" s="738"/>
      <c r="O48" s="738"/>
      <c r="P48" s="738"/>
      <c r="Q48" s="738"/>
      <c r="R48" s="738"/>
      <c r="S48" s="738"/>
      <c r="T48" s="738"/>
      <c r="U48" s="738"/>
      <c r="V48" s="739"/>
      <c r="W48" s="308"/>
      <c r="X48" s="873"/>
      <c r="Y48" s="309"/>
    </row>
    <row r="49" spans="1:26" customFormat="1" ht="49.8" customHeight="1" x14ac:dyDescent="0.25">
      <c r="A49" s="873"/>
      <c r="B49" s="237"/>
      <c r="C49" s="740" t="s">
        <v>788</v>
      </c>
      <c r="D49" s="743" t="s">
        <v>673</v>
      </c>
      <c r="E49" s="743"/>
      <c r="F49" s="743"/>
      <c r="G49" s="743"/>
      <c r="H49" s="743"/>
      <c r="I49" s="743"/>
      <c r="J49" s="743"/>
      <c r="K49" s="743"/>
      <c r="L49" s="743"/>
      <c r="M49" s="744" t="s">
        <v>281</v>
      </c>
      <c r="N49" s="745"/>
      <c r="O49" s="743" t="s">
        <v>662</v>
      </c>
      <c r="P49" s="743"/>
      <c r="Q49" s="746" t="s">
        <v>418</v>
      </c>
      <c r="R49" s="747"/>
      <c r="S49" s="530"/>
      <c r="T49" s="748" t="s">
        <v>674</v>
      </c>
      <c r="U49" s="748"/>
      <c r="V49" s="338" t="s">
        <v>738</v>
      </c>
      <c r="W49" s="308"/>
      <c r="X49" s="873"/>
      <c r="Y49" s="309"/>
    </row>
    <row r="50" spans="1:26" customFormat="1" ht="22.2" customHeight="1" x14ac:dyDescent="0.25">
      <c r="A50" s="873"/>
      <c r="B50" s="237"/>
      <c r="C50" s="741"/>
      <c r="D50" s="733"/>
      <c r="E50" s="733"/>
      <c r="F50" s="733"/>
      <c r="G50" s="733"/>
      <c r="H50" s="733"/>
      <c r="I50" s="733"/>
      <c r="J50" s="733"/>
      <c r="K50" s="733"/>
      <c r="L50" s="733"/>
      <c r="M50" s="734"/>
      <c r="N50" s="735"/>
      <c r="O50" s="736"/>
      <c r="P50" s="736"/>
      <c r="Q50" s="732"/>
      <c r="R50" s="732"/>
      <c r="S50" s="530"/>
      <c r="T50" s="732"/>
      <c r="U50" s="732"/>
      <c r="V50" s="335" t="s">
        <v>554</v>
      </c>
      <c r="W50" s="308"/>
      <c r="X50" s="873"/>
      <c r="Y50" s="309"/>
    </row>
    <row r="51" spans="1:26" customFormat="1" ht="22.2" customHeight="1" x14ac:dyDescent="0.25">
      <c r="A51" s="873"/>
      <c r="B51" s="237"/>
      <c r="C51" s="741"/>
      <c r="D51" s="733"/>
      <c r="E51" s="733"/>
      <c r="F51" s="733"/>
      <c r="G51" s="733"/>
      <c r="H51" s="733"/>
      <c r="I51" s="733"/>
      <c r="J51" s="733"/>
      <c r="K51" s="733"/>
      <c r="L51" s="733"/>
      <c r="M51" s="734"/>
      <c r="N51" s="735"/>
      <c r="O51" s="736"/>
      <c r="P51" s="736"/>
      <c r="Q51" s="732"/>
      <c r="R51" s="732"/>
      <c r="S51" s="530"/>
      <c r="T51" s="732"/>
      <c r="U51" s="732"/>
      <c r="V51" s="335" t="s">
        <v>554</v>
      </c>
      <c r="W51" s="308"/>
      <c r="X51" s="873"/>
      <c r="Y51" s="309"/>
    </row>
    <row r="52" spans="1:26" customFormat="1" ht="22.2" customHeight="1" thickBot="1" x14ac:dyDescent="0.3">
      <c r="A52" s="873"/>
      <c r="B52" s="237"/>
      <c r="C52" s="742"/>
      <c r="D52" s="724"/>
      <c r="E52" s="724"/>
      <c r="F52" s="724"/>
      <c r="G52" s="724"/>
      <c r="H52" s="724"/>
      <c r="I52" s="724"/>
      <c r="J52" s="724"/>
      <c r="K52" s="724"/>
      <c r="L52" s="724"/>
      <c r="M52" s="725"/>
      <c r="N52" s="726"/>
      <c r="O52" s="727"/>
      <c r="P52" s="727"/>
      <c r="Q52" s="728"/>
      <c r="R52" s="728"/>
      <c r="S52" s="534"/>
      <c r="T52" s="728"/>
      <c r="U52" s="728"/>
      <c r="V52" s="339" t="s">
        <v>554</v>
      </c>
      <c r="W52" s="308"/>
      <c r="X52" s="873"/>
      <c r="Y52" s="309"/>
    </row>
    <row r="53" spans="1:26" ht="9.6" customHeight="1" thickBot="1" x14ac:dyDescent="0.45">
      <c r="A53" s="873"/>
      <c r="B53" s="237"/>
      <c r="C53" s="240"/>
      <c r="D53" s="240"/>
      <c r="E53" s="240"/>
      <c r="F53" s="240"/>
      <c r="G53" s="241"/>
      <c r="H53" s="241"/>
      <c r="I53" s="241"/>
      <c r="J53" s="241"/>
      <c r="K53" s="241"/>
      <c r="L53" s="241"/>
      <c r="M53" s="241"/>
      <c r="N53" s="241"/>
      <c r="O53" s="242"/>
      <c r="P53" s="243"/>
      <c r="Q53" s="244"/>
      <c r="R53" s="245"/>
      <c r="S53" s="245"/>
      <c r="T53" s="245"/>
      <c r="U53" s="245"/>
      <c r="V53" s="310"/>
      <c r="X53" s="873"/>
    </row>
    <row r="54" spans="1:26" ht="75.599999999999994" customHeight="1" thickBot="1" x14ac:dyDescent="0.45">
      <c r="A54" s="873"/>
      <c r="B54" s="237"/>
      <c r="C54" s="395" t="s">
        <v>733</v>
      </c>
      <c r="D54" s="729"/>
      <c r="E54" s="730"/>
      <c r="F54" s="730"/>
      <c r="G54" s="730"/>
      <c r="H54" s="730"/>
      <c r="I54" s="730"/>
      <c r="J54" s="730"/>
      <c r="K54" s="730"/>
      <c r="L54" s="730"/>
      <c r="M54" s="730"/>
      <c r="N54" s="730"/>
      <c r="O54" s="730"/>
      <c r="P54" s="730"/>
      <c r="Q54" s="730"/>
      <c r="R54" s="730"/>
      <c r="S54" s="730"/>
      <c r="T54" s="730"/>
      <c r="U54" s="730"/>
      <c r="V54" s="731"/>
      <c r="W54" s="237"/>
      <c r="X54" s="873"/>
    </row>
    <row r="55" spans="1:26" ht="13.5" customHeight="1" thickBot="1" x14ac:dyDescent="0.45">
      <c r="A55" s="873"/>
      <c r="B55" s="237"/>
      <c r="C55" s="311"/>
      <c r="D55" s="311"/>
      <c r="E55" s="311"/>
      <c r="F55" s="311"/>
      <c r="G55" s="311"/>
      <c r="H55" s="311"/>
      <c r="I55" s="311"/>
      <c r="J55" s="311"/>
      <c r="K55" s="311"/>
      <c r="L55" s="311"/>
      <c r="M55" s="311"/>
      <c r="N55" s="311"/>
      <c r="O55" s="311"/>
      <c r="P55" s="311"/>
      <c r="Q55" s="311"/>
      <c r="R55" s="311"/>
      <c r="S55" s="311"/>
      <c r="T55" s="311"/>
      <c r="U55" s="311"/>
      <c r="V55" s="311"/>
      <c r="W55" s="237"/>
      <c r="X55" s="873"/>
    </row>
    <row r="56" spans="1:26" ht="15.75" customHeight="1" thickBot="1" x14ac:dyDescent="0.45">
      <c r="A56" s="874"/>
      <c r="B56" s="721"/>
      <c r="C56" s="722"/>
      <c r="D56" s="722"/>
      <c r="E56" s="722"/>
      <c r="F56" s="722"/>
      <c r="G56" s="722"/>
      <c r="H56" s="722"/>
      <c r="I56" s="722"/>
      <c r="J56" s="722"/>
      <c r="K56" s="722"/>
      <c r="L56" s="722"/>
      <c r="M56" s="722"/>
      <c r="N56" s="722"/>
      <c r="O56" s="722"/>
      <c r="P56" s="722"/>
      <c r="Q56" s="722"/>
      <c r="R56" s="722"/>
      <c r="S56" s="722"/>
      <c r="T56" s="722"/>
      <c r="U56" s="722"/>
      <c r="V56" s="722"/>
      <c r="W56" s="723"/>
      <c r="X56" s="874"/>
    </row>
    <row r="57" spans="1:26" ht="15.75" customHeight="1" x14ac:dyDescent="0.4">
      <c r="A57" s="312"/>
      <c r="B57" s="312"/>
      <c r="C57" s="313" t="s">
        <v>542</v>
      </c>
      <c r="D57" s="313"/>
      <c r="E57" s="313"/>
      <c r="F57" s="313"/>
      <c r="G57" s="314"/>
      <c r="H57" s="314"/>
      <c r="I57" s="314"/>
      <c r="J57" s="314"/>
      <c r="K57" s="314"/>
      <c r="L57" s="314"/>
      <c r="M57" s="314"/>
      <c r="N57" s="314"/>
      <c r="O57" s="312"/>
      <c r="P57" s="312"/>
      <c r="Q57" s="312"/>
      <c r="R57" s="312"/>
      <c r="S57" s="312"/>
      <c r="T57" s="312"/>
      <c r="U57" s="312"/>
      <c r="V57" s="312"/>
      <c r="W57" s="312"/>
      <c r="X57" s="315"/>
      <c r="Y57" s="312"/>
      <c r="Z57" s="312"/>
    </row>
    <row r="58" spans="1:26" ht="15.75" customHeight="1" x14ac:dyDescent="0.4">
      <c r="A58" s="312"/>
      <c r="B58" s="312"/>
      <c r="C58" s="313"/>
      <c r="D58" s="316" t="s">
        <v>680</v>
      </c>
      <c r="G58" s="314"/>
      <c r="H58" s="314"/>
      <c r="I58" s="314"/>
      <c r="J58" s="314"/>
      <c r="K58" s="314"/>
      <c r="L58" s="314"/>
      <c r="M58" s="314"/>
      <c r="N58" s="314"/>
      <c r="O58" s="312"/>
      <c r="P58" s="312"/>
      <c r="Q58" s="312"/>
      <c r="R58" s="312"/>
      <c r="S58" s="312"/>
      <c r="T58" s="312"/>
      <c r="U58" s="312"/>
      <c r="V58" s="312"/>
      <c r="W58" s="312"/>
      <c r="X58" s="315"/>
      <c r="Y58" s="312"/>
      <c r="Z58" s="312"/>
    </row>
    <row r="59" spans="1:26" ht="18" customHeight="1" x14ac:dyDescent="0.4">
      <c r="A59" s="312"/>
      <c r="B59" s="312"/>
      <c r="C59" s="318"/>
      <c r="D59" s="373" t="s">
        <v>749</v>
      </c>
      <c r="E59" s="318"/>
      <c r="F59" s="318"/>
      <c r="G59" s="319"/>
      <c r="H59" s="319"/>
      <c r="I59" s="319"/>
      <c r="J59" s="319"/>
      <c r="K59" s="319"/>
      <c r="L59" s="319"/>
      <c r="M59" s="319"/>
      <c r="N59" s="319"/>
      <c r="O59" s="312"/>
      <c r="P59" s="320"/>
      <c r="Q59" s="320"/>
      <c r="R59" s="320"/>
      <c r="S59" s="320"/>
      <c r="T59" s="320"/>
      <c r="U59" s="320"/>
      <c r="V59" s="320"/>
      <c r="W59" s="320"/>
      <c r="X59" s="321"/>
      <c r="Y59" s="312"/>
      <c r="Z59" s="312"/>
    </row>
    <row r="60" spans="1:26" ht="15.75" customHeight="1" x14ac:dyDescent="0.4">
      <c r="A60" s="312"/>
      <c r="B60" s="312"/>
      <c r="C60" s="318"/>
      <c r="D60" s="316" t="s">
        <v>880</v>
      </c>
      <c r="E60" s="318"/>
      <c r="F60" s="318"/>
      <c r="G60" s="319"/>
      <c r="H60" s="319"/>
      <c r="I60" s="319"/>
      <c r="J60" s="319"/>
      <c r="K60" s="319"/>
      <c r="L60" s="319"/>
      <c r="M60" s="319"/>
      <c r="N60" s="319"/>
      <c r="O60" s="312"/>
      <c r="P60" s="320"/>
      <c r="Q60" s="320"/>
      <c r="R60" s="320"/>
      <c r="S60" s="320"/>
      <c r="T60" s="320"/>
      <c r="U60" s="320"/>
      <c r="V60" s="320"/>
      <c r="W60" s="320"/>
      <c r="X60" s="321"/>
      <c r="Y60" s="312"/>
      <c r="Z60" s="312"/>
    </row>
    <row r="61" spans="1:26" ht="15.75" customHeight="1" x14ac:dyDescent="0.4">
      <c r="A61" s="312"/>
      <c r="B61" s="312"/>
      <c r="C61" s="318"/>
      <c r="D61" s="316" t="s">
        <v>739</v>
      </c>
      <c r="E61" s="318"/>
      <c r="F61" s="318"/>
      <c r="G61" s="319"/>
      <c r="H61" s="319"/>
      <c r="I61" s="319"/>
      <c r="J61" s="319"/>
      <c r="K61" s="319"/>
      <c r="L61" s="319"/>
      <c r="M61" s="319"/>
      <c r="N61" s="319"/>
      <c r="O61" s="312"/>
      <c r="P61" s="320"/>
      <c r="Q61" s="320"/>
      <c r="R61" s="320"/>
      <c r="S61" s="320"/>
      <c r="T61" s="320"/>
      <c r="U61" s="320"/>
      <c r="V61" s="320"/>
      <c r="W61" s="320"/>
      <c r="X61" s="321"/>
      <c r="Y61" s="312"/>
      <c r="Z61" s="312"/>
    </row>
    <row r="62" spans="1:26" ht="15.75" customHeight="1" x14ac:dyDescent="0.4">
      <c r="A62" s="312"/>
      <c r="B62" s="312"/>
      <c r="C62" s="318"/>
      <c r="D62" s="318"/>
      <c r="E62" s="318"/>
      <c r="F62" s="318"/>
      <c r="G62" s="319"/>
      <c r="H62" s="319"/>
      <c r="I62" s="319"/>
      <c r="J62" s="319"/>
      <c r="K62" s="319"/>
      <c r="L62" s="319"/>
      <c r="M62" s="319"/>
      <c r="N62" s="319"/>
      <c r="O62" s="312"/>
      <c r="P62" s="320"/>
      <c r="Q62" s="320"/>
      <c r="R62" s="320"/>
      <c r="S62" s="320"/>
      <c r="T62" s="320"/>
      <c r="U62" s="320"/>
      <c r="V62" s="320"/>
      <c r="W62" s="320"/>
      <c r="X62" s="321"/>
      <c r="Y62" s="312"/>
      <c r="Z62" s="312"/>
    </row>
    <row r="63" spans="1:26" ht="15.75" customHeight="1" x14ac:dyDescent="0.4">
      <c r="A63" s="312"/>
      <c r="B63" s="312"/>
      <c r="C63" s="318"/>
      <c r="D63" s="318"/>
      <c r="E63" s="318"/>
      <c r="F63" s="318"/>
      <c r="G63" s="319"/>
      <c r="H63" s="319"/>
      <c r="I63" s="319"/>
      <c r="J63" s="319"/>
      <c r="K63" s="319"/>
      <c r="L63" s="319"/>
      <c r="M63" s="319"/>
      <c r="N63" s="319"/>
      <c r="O63" s="312"/>
      <c r="P63" s="320"/>
      <c r="Q63" s="320"/>
      <c r="R63" s="320"/>
      <c r="S63" s="320"/>
      <c r="T63" s="320"/>
      <c r="U63" s="320"/>
      <c r="V63" s="320"/>
      <c r="W63" s="320"/>
      <c r="X63" s="321"/>
      <c r="Y63" s="312"/>
      <c r="Z63" s="312"/>
    </row>
    <row r="64" spans="1:26" ht="15.75" customHeight="1" x14ac:dyDescent="0.4">
      <c r="A64" s="312"/>
      <c r="B64" s="312"/>
      <c r="C64" s="318"/>
      <c r="D64" s="318"/>
      <c r="E64" s="318"/>
      <c r="F64" s="318"/>
      <c r="G64" s="319"/>
      <c r="H64" s="319"/>
      <c r="I64" s="319"/>
      <c r="J64" s="319"/>
      <c r="K64" s="319"/>
      <c r="L64" s="319"/>
      <c r="M64" s="319"/>
      <c r="N64" s="319"/>
      <c r="O64" s="312"/>
      <c r="P64" s="320"/>
      <c r="Q64" s="320"/>
      <c r="R64" s="320"/>
      <c r="S64" s="320"/>
      <c r="T64" s="320"/>
      <c r="U64" s="320"/>
      <c r="V64" s="320"/>
      <c r="W64" s="320"/>
      <c r="X64" s="321"/>
      <c r="Y64" s="312"/>
      <c r="Z64" s="312"/>
    </row>
    <row r="65" spans="1:26" ht="15.75" customHeight="1" x14ac:dyDescent="0.4">
      <c r="A65" s="312"/>
      <c r="B65" s="312"/>
      <c r="C65" s="318"/>
      <c r="D65" s="318"/>
      <c r="E65" s="318"/>
      <c r="F65" s="318"/>
      <c r="G65" s="319"/>
      <c r="H65" s="319"/>
      <c r="I65" s="319"/>
      <c r="J65" s="319"/>
      <c r="K65" s="319"/>
      <c r="L65" s="319"/>
      <c r="M65" s="319"/>
      <c r="N65" s="319"/>
      <c r="O65" s="312"/>
      <c r="P65" s="320"/>
      <c r="Q65" s="320"/>
      <c r="R65" s="320"/>
      <c r="S65" s="320"/>
      <c r="T65" s="320"/>
      <c r="U65" s="320"/>
      <c r="V65" s="320"/>
      <c r="W65" s="320"/>
      <c r="X65" s="321"/>
      <c r="Y65" s="312"/>
      <c r="Z65" s="312"/>
    </row>
    <row r="66" spans="1:26" ht="15.75" customHeight="1" x14ac:dyDescent="0.4">
      <c r="A66" s="312"/>
      <c r="B66" s="312"/>
      <c r="C66" s="318"/>
      <c r="D66" s="318"/>
      <c r="E66" s="318"/>
      <c r="F66" s="318"/>
      <c r="G66" s="319"/>
      <c r="H66" s="319"/>
      <c r="I66" s="319"/>
      <c r="J66" s="319"/>
      <c r="K66" s="319"/>
      <c r="L66" s="319"/>
      <c r="M66" s="319"/>
      <c r="N66" s="319"/>
      <c r="O66" s="312"/>
      <c r="P66" s="320"/>
      <c r="Q66" s="320"/>
      <c r="R66" s="320"/>
      <c r="S66" s="320"/>
      <c r="T66" s="320"/>
      <c r="U66" s="320"/>
      <c r="V66" s="320"/>
      <c r="W66" s="320"/>
      <c r="X66" s="321"/>
      <c r="Y66" s="312"/>
      <c r="Z66" s="312"/>
    </row>
    <row r="67" spans="1:26" ht="15.75" customHeight="1" x14ac:dyDescent="0.4">
      <c r="A67" s="312"/>
      <c r="B67" s="312"/>
      <c r="C67" s="318"/>
      <c r="D67" s="318"/>
      <c r="E67" s="318"/>
      <c r="F67" s="318"/>
      <c r="G67" s="319"/>
      <c r="H67" s="319"/>
      <c r="I67" s="319"/>
      <c r="J67" s="319"/>
      <c r="K67" s="319"/>
      <c r="L67" s="319"/>
      <c r="M67" s="319"/>
      <c r="N67" s="319"/>
      <c r="O67" s="312"/>
      <c r="P67" s="320"/>
      <c r="Q67" s="320"/>
      <c r="R67" s="320"/>
      <c r="S67" s="320"/>
      <c r="T67" s="320"/>
      <c r="U67" s="320"/>
      <c r="V67" s="320"/>
      <c r="W67" s="320"/>
      <c r="X67" s="321"/>
      <c r="Y67" s="312"/>
      <c r="Z67" s="312"/>
    </row>
    <row r="68" spans="1:26" ht="15.75" customHeight="1" x14ac:dyDescent="0.4">
      <c r="A68" s="312"/>
      <c r="B68" s="312"/>
      <c r="C68" s="318"/>
      <c r="D68" s="318"/>
      <c r="E68" s="318"/>
      <c r="F68" s="318"/>
      <c r="G68" s="319"/>
      <c r="H68" s="319"/>
      <c r="I68" s="319"/>
      <c r="J68" s="319"/>
      <c r="K68" s="319"/>
      <c r="L68" s="319"/>
      <c r="M68" s="319"/>
      <c r="N68" s="319"/>
      <c r="O68" s="312"/>
      <c r="P68" s="320"/>
      <c r="Q68" s="320"/>
      <c r="R68" s="320"/>
      <c r="S68" s="320"/>
      <c r="T68" s="320"/>
      <c r="U68" s="320"/>
      <c r="V68" s="320"/>
      <c r="W68" s="320"/>
      <c r="X68" s="321"/>
      <c r="Y68" s="312"/>
      <c r="Z68" s="312"/>
    </row>
    <row r="69" spans="1:26" ht="15.75" customHeight="1" x14ac:dyDescent="0.4">
      <c r="A69" s="312"/>
      <c r="B69" s="312"/>
      <c r="C69" s="318"/>
      <c r="D69" s="318"/>
      <c r="E69" s="318"/>
      <c r="F69" s="318"/>
      <c r="G69" s="319"/>
      <c r="H69" s="319"/>
      <c r="I69" s="319"/>
      <c r="J69" s="319"/>
      <c r="K69" s="319"/>
      <c r="L69" s="319"/>
      <c r="M69" s="319"/>
      <c r="N69" s="319"/>
      <c r="O69" s="312"/>
      <c r="P69" s="320"/>
      <c r="Q69" s="320"/>
      <c r="R69" s="320"/>
      <c r="S69" s="320"/>
      <c r="T69" s="320"/>
      <c r="U69" s="320"/>
      <c r="V69" s="320"/>
      <c r="W69" s="320"/>
      <c r="X69" s="321"/>
      <c r="Y69" s="312"/>
      <c r="Z69" s="312"/>
    </row>
    <row r="70" spans="1:26" ht="15.75" customHeight="1" x14ac:dyDescent="0.4">
      <c r="A70" s="312"/>
      <c r="B70" s="312"/>
      <c r="C70" s="318"/>
      <c r="D70" s="318"/>
      <c r="E70" s="318"/>
      <c r="F70" s="318"/>
      <c r="G70" s="319"/>
      <c r="H70" s="319"/>
      <c r="I70" s="319"/>
      <c r="J70" s="319"/>
      <c r="K70" s="319"/>
      <c r="L70" s="319"/>
      <c r="M70" s="319"/>
      <c r="N70" s="319"/>
      <c r="O70" s="312"/>
      <c r="P70" s="320"/>
      <c r="Q70" s="320"/>
      <c r="R70" s="320"/>
      <c r="S70" s="320"/>
      <c r="T70" s="320"/>
      <c r="U70" s="320"/>
      <c r="V70" s="320"/>
      <c r="W70" s="320"/>
      <c r="X70" s="321"/>
      <c r="Y70" s="312"/>
      <c r="Z70" s="312"/>
    </row>
    <row r="71" spans="1:26" ht="15.75" customHeight="1" x14ac:dyDescent="0.4">
      <c r="A71" s="312"/>
      <c r="B71" s="312"/>
      <c r="C71" s="318"/>
      <c r="D71" s="318"/>
      <c r="E71" s="318"/>
      <c r="F71" s="318"/>
      <c r="G71" s="319"/>
      <c r="H71" s="319"/>
      <c r="I71" s="319"/>
      <c r="J71" s="319"/>
      <c r="K71" s="319"/>
      <c r="L71" s="319"/>
      <c r="M71" s="319"/>
      <c r="N71" s="319"/>
      <c r="O71" s="312"/>
      <c r="P71" s="320"/>
      <c r="Q71" s="320"/>
      <c r="R71" s="320"/>
      <c r="S71" s="320"/>
      <c r="T71" s="320"/>
      <c r="U71" s="320"/>
      <c r="V71" s="320"/>
      <c r="W71" s="320"/>
      <c r="X71" s="321"/>
      <c r="Y71" s="312"/>
      <c r="Z71" s="312"/>
    </row>
    <row r="72" spans="1:26" ht="15.75" customHeight="1" x14ac:dyDescent="0.4">
      <c r="A72" s="312"/>
      <c r="B72" s="312"/>
      <c r="C72" s="318"/>
      <c r="D72" s="318"/>
      <c r="E72" s="318"/>
      <c r="F72" s="318"/>
      <c r="G72" s="319"/>
      <c r="H72" s="319"/>
      <c r="I72" s="319"/>
      <c r="J72" s="319"/>
      <c r="K72" s="319"/>
      <c r="L72" s="319"/>
      <c r="M72" s="319"/>
      <c r="N72" s="319"/>
      <c r="O72" s="312"/>
      <c r="P72" s="320"/>
      <c r="Q72" s="320"/>
      <c r="R72" s="320"/>
      <c r="S72" s="320"/>
      <c r="T72" s="320"/>
      <c r="U72" s="320"/>
      <c r="V72" s="320"/>
      <c r="W72" s="320"/>
      <c r="X72" s="321"/>
      <c r="Y72" s="312"/>
      <c r="Z72" s="312"/>
    </row>
    <row r="73" spans="1:26" ht="15.75" customHeight="1" x14ac:dyDescent="0.4">
      <c r="A73" s="312"/>
      <c r="B73" s="312"/>
      <c r="C73" s="318"/>
      <c r="D73" s="318"/>
      <c r="E73" s="318"/>
      <c r="F73" s="318"/>
      <c r="G73" s="319"/>
      <c r="H73" s="319"/>
      <c r="I73" s="319"/>
      <c r="J73" s="319"/>
      <c r="K73" s="319"/>
      <c r="L73" s="319"/>
      <c r="M73" s="319"/>
      <c r="N73" s="319"/>
      <c r="O73" s="312"/>
      <c r="P73" s="320"/>
      <c r="Q73" s="320"/>
      <c r="R73" s="320"/>
      <c r="S73" s="320"/>
      <c r="T73" s="320"/>
      <c r="U73" s="320"/>
      <c r="V73" s="320"/>
      <c r="W73" s="320"/>
      <c r="X73" s="321"/>
      <c r="Y73" s="312"/>
      <c r="Z73" s="312"/>
    </row>
    <row r="74" spans="1:26" ht="15.75" customHeight="1" x14ac:dyDescent="0.4">
      <c r="A74" s="312"/>
      <c r="B74" s="312"/>
      <c r="C74" s="318"/>
      <c r="D74" s="318"/>
      <c r="E74" s="318"/>
      <c r="F74" s="318"/>
      <c r="G74" s="319"/>
      <c r="H74" s="319"/>
      <c r="I74" s="319"/>
      <c r="J74" s="319"/>
      <c r="K74" s="319"/>
      <c r="L74" s="319"/>
      <c r="M74" s="319"/>
      <c r="N74" s="319"/>
      <c r="O74" s="312"/>
      <c r="P74" s="320"/>
      <c r="Q74" s="320"/>
      <c r="R74" s="320"/>
      <c r="S74" s="320"/>
      <c r="T74" s="320"/>
      <c r="U74" s="320"/>
      <c r="V74" s="320"/>
      <c r="W74" s="320"/>
      <c r="X74" s="321"/>
      <c r="Y74" s="312"/>
      <c r="Z74" s="312"/>
    </row>
    <row r="75" spans="1:26" ht="15.75" customHeight="1" x14ac:dyDescent="0.4">
      <c r="A75" s="312"/>
      <c r="B75" s="312"/>
      <c r="C75" s="318"/>
      <c r="D75" s="318"/>
      <c r="E75" s="318"/>
      <c r="F75" s="318"/>
      <c r="G75" s="319"/>
      <c r="H75" s="319"/>
      <c r="I75" s="319"/>
      <c r="J75" s="319"/>
      <c r="K75" s="319"/>
      <c r="L75" s="319"/>
      <c r="M75" s="319"/>
      <c r="N75" s="319"/>
      <c r="O75" s="312"/>
      <c r="P75" s="320"/>
      <c r="Q75" s="320"/>
      <c r="R75" s="320"/>
      <c r="S75" s="320"/>
      <c r="T75" s="320"/>
      <c r="U75" s="320"/>
      <c r="V75" s="320"/>
      <c r="W75" s="320"/>
      <c r="X75" s="321"/>
      <c r="Y75" s="312"/>
      <c r="Z75" s="312"/>
    </row>
    <row r="76" spans="1:26" ht="15.75" customHeight="1" x14ac:dyDescent="0.4">
      <c r="A76" s="312"/>
      <c r="B76" s="312"/>
      <c r="C76" s="318"/>
      <c r="D76" s="318"/>
      <c r="E76" s="318"/>
      <c r="F76" s="318"/>
      <c r="G76" s="319"/>
      <c r="H76" s="319"/>
      <c r="I76" s="319"/>
      <c r="J76" s="319"/>
      <c r="K76" s="319"/>
      <c r="L76" s="319"/>
      <c r="M76" s="319"/>
      <c r="N76" s="319"/>
      <c r="O76" s="312"/>
      <c r="P76" s="320"/>
      <c r="Q76" s="320"/>
      <c r="R76" s="320"/>
      <c r="S76" s="320"/>
      <c r="T76" s="320"/>
      <c r="U76" s="320"/>
      <c r="V76" s="320"/>
      <c r="W76" s="320"/>
      <c r="X76" s="321"/>
      <c r="Y76" s="312"/>
      <c r="Z76" s="312"/>
    </row>
    <row r="77" spans="1:26" ht="15.75" customHeight="1" x14ac:dyDescent="0.4">
      <c r="A77" s="312"/>
      <c r="B77" s="312"/>
      <c r="C77" s="318"/>
      <c r="D77" s="318"/>
      <c r="E77" s="318"/>
      <c r="F77" s="318"/>
      <c r="G77" s="319"/>
      <c r="H77" s="319"/>
      <c r="I77" s="319"/>
      <c r="J77" s="319"/>
      <c r="K77" s="319"/>
      <c r="L77" s="319"/>
      <c r="M77" s="319"/>
      <c r="N77" s="319"/>
      <c r="O77" s="312"/>
      <c r="P77" s="320"/>
      <c r="Q77" s="320"/>
      <c r="R77" s="320"/>
      <c r="S77" s="320"/>
      <c r="T77" s="320"/>
      <c r="U77" s="320"/>
      <c r="V77" s="320"/>
      <c r="W77" s="320"/>
      <c r="X77" s="321"/>
      <c r="Y77" s="312"/>
      <c r="Z77" s="312"/>
    </row>
    <row r="78" spans="1:26" ht="15.75" customHeight="1" x14ac:dyDescent="0.4">
      <c r="A78" s="312"/>
      <c r="B78" s="312"/>
      <c r="C78" s="318"/>
      <c r="D78" s="318"/>
      <c r="E78" s="318"/>
      <c r="F78" s="318"/>
      <c r="G78" s="319"/>
      <c r="H78" s="319"/>
      <c r="I78" s="319"/>
      <c r="J78" s="319"/>
      <c r="K78" s="319"/>
      <c r="L78" s="319"/>
      <c r="M78" s="319"/>
      <c r="N78" s="319"/>
      <c r="O78" s="312"/>
      <c r="P78" s="320"/>
      <c r="Q78" s="320"/>
      <c r="R78" s="320"/>
      <c r="S78" s="320"/>
      <c r="T78" s="320"/>
      <c r="U78" s="320"/>
      <c r="V78" s="320"/>
      <c r="W78" s="320"/>
      <c r="X78" s="321"/>
      <c r="Y78" s="312"/>
      <c r="Z78" s="312"/>
    </row>
    <row r="79" spans="1:26" ht="15.75" customHeight="1" x14ac:dyDescent="0.4">
      <c r="A79" s="312"/>
      <c r="B79" s="312"/>
      <c r="C79" s="318"/>
      <c r="D79" s="318"/>
      <c r="E79" s="318"/>
      <c r="F79" s="318"/>
      <c r="G79" s="319"/>
      <c r="H79" s="319"/>
      <c r="I79" s="319"/>
      <c r="J79" s="319"/>
      <c r="K79" s="319"/>
      <c r="L79" s="319"/>
      <c r="M79" s="319"/>
      <c r="N79" s="319"/>
      <c r="O79" s="312"/>
      <c r="P79" s="320"/>
      <c r="Q79" s="320"/>
      <c r="R79" s="320"/>
      <c r="S79" s="320"/>
      <c r="T79" s="320"/>
      <c r="U79" s="320"/>
      <c r="V79" s="320"/>
      <c r="W79" s="320"/>
      <c r="X79" s="321"/>
      <c r="Y79" s="312"/>
      <c r="Z79" s="312"/>
    </row>
    <row r="80" spans="1:26" ht="15.75" customHeight="1" x14ac:dyDescent="0.4">
      <c r="A80" s="312"/>
      <c r="B80" s="312"/>
      <c r="C80" s="318"/>
      <c r="D80" s="318"/>
      <c r="E80" s="318"/>
      <c r="F80" s="318"/>
      <c r="G80" s="319"/>
      <c r="H80" s="319"/>
      <c r="I80" s="319"/>
      <c r="J80" s="319"/>
      <c r="K80" s="319"/>
      <c r="L80" s="319"/>
      <c r="M80" s="319"/>
      <c r="N80" s="319"/>
      <c r="O80" s="312"/>
      <c r="P80" s="320"/>
      <c r="Q80" s="320"/>
      <c r="R80" s="320"/>
      <c r="S80" s="320"/>
      <c r="T80" s="320"/>
      <c r="U80" s="320"/>
      <c r="V80" s="320"/>
      <c r="W80" s="320"/>
      <c r="X80" s="321"/>
      <c r="Y80" s="312"/>
      <c r="Z80" s="312"/>
    </row>
    <row r="81" spans="1:26" ht="15.75" customHeight="1" x14ac:dyDescent="0.4">
      <c r="A81" s="312"/>
      <c r="B81" s="312"/>
      <c r="C81" s="318"/>
      <c r="D81" s="318"/>
      <c r="E81" s="318"/>
      <c r="F81" s="318"/>
      <c r="G81" s="319"/>
      <c r="H81" s="319"/>
      <c r="I81" s="319"/>
      <c r="J81" s="319"/>
      <c r="K81" s="319"/>
      <c r="L81" s="319"/>
      <c r="M81" s="319"/>
      <c r="N81" s="319"/>
      <c r="O81" s="312"/>
      <c r="P81" s="320"/>
      <c r="Q81" s="320"/>
      <c r="R81" s="320"/>
      <c r="S81" s="320"/>
      <c r="T81" s="320"/>
      <c r="U81" s="320"/>
      <c r="V81" s="320"/>
      <c r="W81" s="320"/>
      <c r="X81" s="321"/>
      <c r="Y81" s="312"/>
      <c r="Z81" s="312"/>
    </row>
    <row r="82" spans="1:26" ht="15.75" customHeight="1" x14ac:dyDescent="0.4">
      <c r="A82" s="312"/>
      <c r="B82" s="312"/>
      <c r="C82" s="318"/>
      <c r="D82" s="318"/>
      <c r="E82" s="318"/>
      <c r="F82" s="318"/>
      <c r="G82" s="319"/>
      <c r="H82" s="319"/>
      <c r="I82" s="319"/>
      <c r="J82" s="319"/>
      <c r="K82" s="319"/>
      <c r="L82" s="319"/>
      <c r="M82" s="319"/>
      <c r="N82" s="319"/>
      <c r="O82" s="312"/>
      <c r="P82" s="320"/>
      <c r="Q82" s="320"/>
      <c r="R82" s="320"/>
      <c r="S82" s="320"/>
      <c r="T82" s="320"/>
      <c r="U82" s="320"/>
      <c r="V82" s="320"/>
      <c r="W82" s="320"/>
      <c r="X82" s="321"/>
      <c r="Y82" s="312"/>
      <c r="Z82" s="312"/>
    </row>
    <row r="83" spans="1:26" ht="15.75" customHeight="1" x14ac:dyDescent="0.4">
      <c r="A83" s="312"/>
      <c r="B83" s="312"/>
      <c r="C83" s="318"/>
      <c r="D83" s="318"/>
      <c r="E83" s="318"/>
      <c r="F83" s="318"/>
      <c r="G83" s="319"/>
      <c r="H83" s="319"/>
      <c r="I83" s="319"/>
      <c r="J83" s="319"/>
      <c r="K83" s="319"/>
      <c r="L83" s="319"/>
      <c r="M83" s="319"/>
      <c r="N83" s="319"/>
      <c r="O83" s="312"/>
      <c r="P83" s="320"/>
      <c r="Q83" s="320"/>
      <c r="R83" s="320"/>
      <c r="S83" s="320"/>
      <c r="T83" s="320"/>
      <c r="U83" s="320"/>
      <c r="V83" s="320"/>
      <c r="W83" s="320"/>
      <c r="X83" s="321"/>
      <c r="Y83" s="312"/>
      <c r="Z83" s="312"/>
    </row>
    <row r="84" spans="1:26" ht="15.75" customHeight="1" x14ac:dyDescent="0.4">
      <c r="A84" s="312"/>
      <c r="B84" s="312"/>
      <c r="C84" s="318"/>
      <c r="D84" s="318"/>
      <c r="E84" s="318"/>
      <c r="F84" s="318"/>
      <c r="G84" s="319"/>
      <c r="H84" s="319"/>
      <c r="I84" s="319"/>
      <c r="J84" s="319"/>
      <c r="K84" s="319"/>
      <c r="L84" s="319"/>
      <c r="M84" s="319"/>
      <c r="N84" s="319"/>
      <c r="O84" s="312"/>
      <c r="P84" s="320"/>
      <c r="Q84" s="320"/>
      <c r="R84" s="320"/>
      <c r="S84" s="320"/>
      <c r="T84" s="320"/>
      <c r="U84" s="320"/>
      <c r="V84" s="320"/>
      <c r="W84" s="320"/>
      <c r="X84" s="321"/>
      <c r="Y84" s="312"/>
      <c r="Z84" s="312"/>
    </row>
    <row r="85" spans="1:26" ht="15.75" customHeight="1" x14ac:dyDescent="0.4">
      <c r="A85" s="312"/>
      <c r="B85" s="312"/>
      <c r="C85" s="318"/>
      <c r="D85" s="318"/>
      <c r="E85" s="318"/>
      <c r="F85" s="318"/>
      <c r="G85" s="319"/>
      <c r="H85" s="319"/>
      <c r="I85" s="319"/>
      <c r="J85" s="319"/>
      <c r="K85" s="319"/>
      <c r="L85" s="319"/>
      <c r="M85" s="319"/>
      <c r="N85" s="319"/>
      <c r="O85" s="312"/>
      <c r="P85" s="320"/>
      <c r="Q85" s="320"/>
      <c r="R85" s="320"/>
      <c r="S85" s="320"/>
      <c r="T85" s="320"/>
      <c r="U85" s="320"/>
      <c r="V85" s="320"/>
      <c r="W85" s="320"/>
      <c r="X85" s="321"/>
      <c r="Y85" s="312"/>
      <c r="Z85" s="312"/>
    </row>
    <row r="86" spans="1:26" ht="15.75" customHeight="1" x14ac:dyDescent="0.4">
      <c r="A86" s="312"/>
      <c r="B86" s="312"/>
      <c r="C86" s="318"/>
      <c r="D86" s="318"/>
      <c r="E86" s="318"/>
      <c r="F86" s="318"/>
      <c r="G86" s="319"/>
      <c r="H86" s="319"/>
      <c r="I86" s="319"/>
      <c r="J86" s="319"/>
      <c r="K86" s="319"/>
      <c r="L86" s="319"/>
      <c r="M86" s="319"/>
      <c r="N86" s="319"/>
      <c r="O86" s="312"/>
      <c r="P86" s="320"/>
      <c r="Q86" s="320"/>
      <c r="R86" s="320"/>
      <c r="S86" s="320"/>
      <c r="T86" s="320"/>
      <c r="U86" s="320"/>
      <c r="V86" s="320"/>
      <c r="W86" s="320"/>
      <c r="X86" s="321"/>
      <c r="Y86" s="312"/>
      <c r="Z86" s="312"/>
    </row>
    <row r="87" spans="1:26" ht="15.75" customHeight="1" x14ac:dyDescent="0.4">
      <c r="A87" s="312"/>
      <c r="B87" s="312"/>
      <c r="C87" s="318"/>
      <c r="D87" s="318"/>
      <c r="E87" s="318"/>
      <c r="F87" s="318"/>
      <c r="G87" s="319"/>
      <c r="H87" s="319"/>
      <c r="I87" s="319"/>
      <c r="J87" s="319"/>
      <c r="K87" s="319"/>
      <c r="L87" s="319"/>
      <c r="M87" s="319"/>
      <c r="N87" s="319"/>
      <c r="O87" s="312"/>
      <c r="P87" s="320"/>
      <c r="Q87" s="320"/>
      <c r="R87" s="320"/>
      <c r="S87" s="320"/>
      <c r="T87" s="320"/>
      <c r="U87" s="320"/>
      <c r="V87" s="320"/>
      <c r="W87" s="320"/>
      <c r="X87" s="321"/>
      <c r="Y87" s="312"/>
      <c r="Z87" s="312"/>
    </row>
    <row r="88" spans="1:26" ht="15.75" customHeight="1" x14ac:dyDescent="0.4">
      <c r="A88" s="312"/>
      <c r="B88" s="312"/>
      <c r="C88" s="318"/>
      <c r="D88" s="318"/>
      <c r="E88" s="318"/>
      <c r="F88" s="318"/>
      <c r="G88" s="319"/>
      <c r="H88" s="319"/>
      <c r="I88" s="319"/>
      <c r="J88" s="319"/>
      <c r="K88" s="319"/>
      <c r="L88" s="319"/>
      <c r="M88" s="319"/>
      <c r="N88" s="319"/>
      <c r="O88" s="312"/>
      <c r="P88" s="320"/>
      <c r="Q88" s="320"/>
      <c r="R88" s="320"/>
      <c r="S88" s="320"/>
      <c r="T88" s="320"/>
      <c r="U88" s="320"/>
      <c r="V88" s="320"/>
      <c r="W88" s="320"/>
      <c r="X88" s="321"/>
      <c r="Y88" s="312"/>
      <c r="Z88" s="312"/>
    </row>
    <row r="89" spans="1:26" ht="15.75" customHeight="1" x14ac:dyDescent="0.4">
      <c r="A89" s="312"/>
      <c r="B89" s="312"/>
      <c r="C89" s="318"/>
      <c r="D89" s="318"/>
      <c r="E89" s="318"/>
      <c r="F89" s="318"/>
      <c r="G89" s="319"/>
      <c r="H89" s="319"/>
      <c r="I89" s="319"/>
      <c r="J89" s="319"/>
      <c r="K89" s="319"/>
      <c r="L89" s="319"/>
      <c r="M89" s="319"/>
      <c r="N89" s="319"/>
      <c r="O89" s="312"/>
      <c r="P89" s="320"/>
      <c r="Q89" s="320"/>
      <c r="R89" s="320"/>
      <c r="S89" s="320"/>
      <c r="T89" s="320"/>
      <c r="U89" s="320"/>
      <c r="V89" s="320"/>
      <c r="W89" s="320"/>
      <c r="X89" s="321"/>
      <c r="Y89" s="312"/>
      <c r="Z89" s="312"/>
    </row>
    <row r="90" spans="1:26" ht="15.75" customHeight="1" x14ac:dyDescent="0.4">
      <c r="A90" s="312"/>
      <c r="B90" s="312"/>
      <c r="C90" s="318"/>
      <c r="D90" s="318"/>
      <c r="E90" s="318"/>
      <c r="F90" s="318"/>
      <c r="G90" s="319"/>
      <c r="H90" s="319"/>
      <c r="I90" s="319"/>
      <c r="J90" s="319"/>
      <c r="K90" s="319"/>
      <c r="L90" s="319"/>
      <c r="M90" s="319"/>
      <c r="N90" s="319"/>
      <c r="O90" s="312"/>
      <c r="P90" s="320"/>
      <c r="Q90" s="320"/>
      <c r="R90" s="320"/>
      <c r="S90" s="320"/>
      <c r="T90" s="320"/>
      <c r="U90" s="320"/>
      <c r="V90" s="320"/>
      <c r="W90" s="320"/>
      <c r="X90" s="321"/>
      <c r="Y90" s="312"/>
      <c r="Z90" s="312"/>
    </row>
    <row r="91" spans="1:26" ht="15.75" customHeight="1" x14ac:dyDescent="0.4">
      <c r="A91" s="312"/>
      <c r="B91" s="312"/>
      <c r="C91" s="318"/>
      <c r="D91" s="318"/>
      <c r="E91" s="318"/>
      <c r="F91" s="318"/>
      <c r="G91" s="319"/>
      <c r="H91" s="319"/>
      <c r="I91" s="319"/>
      <c r="J91" s="319"/>
      <c r="K91" s="319"/>
      <c r="L91" s="319"/>
      <c r="M91" s="319"/>
      <c r="N91" s="319"/>
      <c r="O91" s="312"/>
      <c r="P91" s="320"/>
      <c r="Q91" s="320"/>
      <c r="R91" s="320"/>
      <c r="S91" s="320"/>
      <c r="T91" s="320"/>
      <c r="U91" s="320"/>
      <c r="V91" s="320"/>
      <c r="W91" s="320"/>
      <c r="X91" s="321"/>
      <c r="Y91" s="312"/>
      <c r="Z91" s="312"/>
    </row>
    <row r="92" spans="1:26" ht="15.75" customHeight="1" x14ac:dyDescent="0.4">
      <c r="A92" s="312"/>
      <c r="B92" s="312"/>
      <c r="C92" s="318"/>
      <c r="D92" s="318"/>
      <c r="E92" s="318"/>
      <c r="F92" s="318"/>
      <c r="G92" s="319"/>
      <c r="H92" s="319"/>
      <c r="I92" s="319"/>
      <c r="J92" s="319"/>
      <c r="K92" s="319"/>
      <c r="L92" s="319"/>
      <c r="M92" s="319"/>
      <c r="N92" s="319"/>
      <c r="O92" s="312"/>
      <c r="P92" s="320"/>
      <c r="Q92" s="320"/>
      <c r="R92" s="320"/>
      <c r="S92" s="320"/>
      <c r="T92" s="320"/>
      <c r="U92" s="320"/>
      <c r="V92" s="320"/>
      <c r="W92" s="320"/>
      <c r="X92" s="321"/>
      <c r="Y92" s="312"/>
      <c r="Z92" s="312"/>
    </row>
    <row r="93" spans="1:26" ht="15.75" customHeight="1" x14ac:dyDescent="0.4">
      <c r="A93" s="312"/>
      <c r="B93" s="312"/>
      <c r="C93" s="318"/>
      <c r="D93" s="318"/>
      <c r="E93" s="318"/>
      <c r="F93" s="318"/>
      <c r="G93" s="319"/>
      <c r="H93" s="319"/>
      <c r="I93" s="319"/>
      <c r="J93" s="319"/>
      <c r="K93" s="319"/>
      <c r="L93" s="319"/>
      <c r="M93" s="319"/>
      <c r="N93" s="319"/>
      <c r="O93" s="312"/>
      <c r="P93" s="320"/>
      <c r="Q93" s="320"/>
      <c r="R93" s="320"/>
      <c r="S93" s="320"/>
      <c r="T93" s="320"/>
      <c r="U93" s="320"/>
      <c r="V93" s="320"/>
      <c r="W93" s="320"/>
      <c r="X93" s="321"/>
      <c r="Y93" s="312"/>
      <c r="Z93" s="312"/>
    </row>
    <row r="94" spans="1:26" ht="15.75" customHeight="1" x14ac:dyDescent="0.4">
      <c r="A94" s="312"/>
      <c r="B94" s="312"/>
      <c r="C94" s="318"/>
      <c r="D94" s="318"/>
      <c r="E94" s="318"/>
      <c r="F94" s="318"/>
      <c r="G94" s="319"/>
      <c r="H94" s="319"/>
      <c r="I94" s="319"/>
      <c r="J94" s="319"/>
      <c r="K94" s="319"/>
      <c r="L94" s="319"/>
      <c r="M94" s="319"/>
      <c r="N94" s="319"/>
      <c r="O94" s="312"/>
      <c r="P94" s="320"/>
      <c r="Q94" s="320"/>
      <c r="R94" s="320"/>
      <c r="S94" s="320"/>
      <c r="T94" s="320"/>
      <c r="U94" s="320"/>
      <c r="V94" s="320"/>
      <c r="W94" s="320"/>
      <c r="X94" s="321"/>
      <c r="Y94" s="312"/>
      <c r="Z94" s="312"/>
    </row>
    <row r="95" spans="1:26" ht="15.75" customHeight="1" x14ac:dyDescent="0.4">
      <c r="A95" s="312"/>
      <c r="B95" s="312"/>
      <c r="C95" s="318"/>
      <c r="D95" s="318"/>
      <c r="E95" s="318"/>
      <c r="F95" s="318"/>
      <c r="G95" s="319"/>
      <c r="H95" s="319"/>
      <c r="I95" s="319"/>
      <c r="J95" s="319"/>
      <c r="K95" s="319"/>
      <c r="L95" s="319"/>
      <c r="M95" s="319"/>
      <c r="N95" s="319"/>
      <c r="O95" s="312"/>
      <c r="P95" s="320"/>
      <c r="Q95" s="320"/>
      <c r="R95" s="320"/>
      <c r="S95" s="320"/>
      <c r="T95" s="320"/>
      <c r="U95" s="320"/>
      <c r="V95" s="320"/>
      <c r="W95" s="320"/>
      <c r="X95" s="321"/>
      <c r="Y95" s="312"/>
      <c r="Z95" s="312"/>
    </row>
    <row r="96" spans="1:26" ht="15.75" customHeight="1" x14ac:dyDescent="0.4">
      <c r="A96" s="312"/>
      <c r="B96" s="312"/>
      <c r="C96" s="318"/>
      <c r="D96" s="318"/>
      <c r="E96" s="318"/>
      <c r="F96" s="318"/>
      <c r="G96" s="319"/>
      <c r="H96" s="319"/>
      <c r="I96" s="319"/>
      <c r="J96" s="319"/>
      <c r="K96" s="319"/>
      <c r="L96" s="319"/>
      <c r="M96" s="319"/>
      <c r="N96" s="319"/>
      <c r="O96" s="312"/>
      <c r="P96" s="320"/>
      <c r="Q96" s="320"/>
      <c r="R96" s="320"/>
      <c r="S96" s="320"/>
      <c r="T96" s="320"/>
      <c r="U96" s="320"/>
      <c r="V96" s="320"/>
      <c r="W96" s="320"/>
      <c r="X96" s="321"/>
      <c r="Y96" s="312"/>
      <c r="Z96" s="312"/>
    </row>
    <row r="97" spans="1:26" ht="15.75" customHeight="1" x14ac:dyDescent="0.4">
      <c r="A97" s="312"/>
      <c r="B97" s="312"/>
      <c r="C97" s="318"/>
      <c r="D97" s="318"/>
      <c r="E97" s="318"/>
      <c r="F97" s="318"/>
      <c r="G97" s="319"/>
      <c r="H97" s="319"/>
      <c r="I97" s="319"/>
      <c r="J97" s="319"/>
      <c r="K97" s="319"/>
      <c r="L97" s="319"/>
      <c r="M97" s="319"/>
      <c r="N97" s="319"/>
      <c r="O97" s="312"/>
      <c r="P97" s="320"/>
      <c r="Q97" s="320"/>
      <c r="R97" s="320"/>
      <c r="S97" s="320"/>
      <c r="T97" s="320"/>
      <c r="U97" s="320"/>
      <c r="V97" s="320"/>
      <c r="W97" s="320"/>
      <c r="X97" s="321"/>
      <c r="Y97" s="312"/>
      <c r="Z97" s="312"/>
    </row>
    <row r="98" spans="1:26" ht="15.75" customHeight="1" x14ac:dyDescent="0.4">
      <c r="A98" s="312"/>
      <c r="B98" s="312"/>
      <c r="C98" s="318"/>
      <c r="D98" s="318"/>
      <c r="E98" s="318"/>
      <c r="F98" s="318"/>
      <c r="G98" s="319"/>
      <c r="H98" s="319"/>
      <c r="I98" s="319"/>
      <c r="J98" s="319"/>
      <c r="K98" s="319"/>
      <c r="L98" s="319"/>
      <c r="M98" s="319"/>
      <c r="N98" s="319"/>
      <c r="O98" s="312"/>
      <c r="P98" s="320"/>
      <c r="Q98" s="320"/>
      <c r="R98" s="320"/>
      <c r="S98" s="320"/>
      <c r="T98" s="320"/>
      <c r="U98" s="320"/>
      <c r="V98" s="320"/>
      <c r="W98" s="320"/>
      <c r="X98" s="321"/>
      <c r="Y98" s="312"/>
      <c r="Z98" s="312"/>
    </row>
    <row r="99" spans="1:26" ht="15.75" customHeight="1" x14ac:dyDescent="0.4">
      <c r="A99" s="312"/>
      <c r="B99" s="312"/>
      <c r="C99" s="318"/>
      <c r="D99" s="318"/>
      <c r="E99" s="318"/>
      <c r="F99" s="318"/>
      <c r="G99" s="319"/>
      <c r="H99" s="319"/>
      <c r="I99" s="319"/>
      <c r="J99" s="319"/>
      <c r="K99" s="319"/>
      <c r="L99" s="319"/>
      <c r="M99" s="319"/>
      <c r="N99" s="319"/>
      <c r="O99" s="312"/>
      <c r="P99" s="320"/>
      <c r="Q99" s="320"/>
      <c r="R99" s="320"/>
      <c r="S99" s="320"/>
      <c r="T99" s="320"/>
      <c r="U99" s="320"/>
      <c r="V99" s="320"/>
      <c r="W99" s="320"/>
      <c r="X99" s="321"/>
      <c r="Y99" s="312"/>
      <c r="Z99" s="312"/>
    </row>
    <row r="100" spans="1:26" ht="15.75" customHeight="1" x14ac:dyDescent="0.4">
      <c r="A100" s="312"/>
      <c r="B100" s="312"/>
      <c r="C100" s="318"/>
      <c r="D100" s="318"/>
      <c r="E100" s="318"/>
      <c r="F100" s="318"/>
      <c r="G100" s="319"/>
      <c r="H100" s="319"/>
      <c r="I100" s="319"/>
      <c r="J100" s="319"/>
      <c r="K100" s="319"/>
      <c r="L100" s="319"/>
      <c r="M100" s="319"/>
      <c r="N100" s="319"/>
      <c r="O100" s="312"/>
      <c r="P100" s="320"/>
      <c r="Q100" s="320"/>
      <c r="R100" s="320"/>
      <c r="S100" s="320"/>
      <c r="T100" s="320"/>
      <c r="U100" s="320"/>
      <c r="V100" s="320"/>
      <c r="W100" s="320"/>
      <c r="X100" s="321"/>
      <c r="Y100" s="312"/>
      <c r="Z100" s="312"/>
    </row>
    <row r="101" spans="1:26" ht="15.75" customHeight="1" x14ac:dyDescent="0.4">
      <c r="A101" s="312"/>
      <c r="B101" s="312"/>
      <c r="C101" s="318"/>
      <c r="D101" s="318"/>
      <c r="E101" s="318"/>
      <c r="F101" s="318"/>
      <c r="G101" s="319"/>
      <c r="H101" s="319"/>
      <c r="I101" s="319"/>
      <c r="J101" s="319"/>
      <c r="K101" s="319"/>
      <c r="L101" s="319"/>
      <c r="M101" s="319"/>
      <c r="N101" s="319"/>
      <c r="O101" s="312"/>
      <c r="P101" s="320"/>
      <c r="Q101" s="320"/>
      <c r="R101" s="320"/>
      <c r="S101" s="320"/>
      <c r="T101" s="320"/>
      <c r="U101" s="320"/>
      <c r="V101" s="320"/>
      <c r="W101" s="320"/>
      <c r="X101" s="321"/>
      <c r="Y101" s="312"/>
      <c r="Z101" s="312"/>
    </row>
    <row r="102" spans="1:26" ht="15.75" customHeight="1" x14ac:dyDescent="0.4">
      <c r="A102" s="312"/>
      <c r="B102" s="312"/>
      <c r="C102" s="318"/>
      <c r="D102" s="318"/>
      <c r="E102" s="318"/>
      <c r="F102" s="318"/>
      <c r="G102" s="319"/>
      <c r="H102" s="319"/>
      <c r="I102" s="319"/>
      <c r="J102" s="319"/>
      <c r="K102" s="319"/>
      <c r="L102" s="319"/>
      <c r="M102" s="319"/>
      <c r="N102" s="319"/>
      <c r="O102" s="312"/>
      <c r="P102" s="320"/>
      <c r="Q102" s="320"/>
      <c r="R102" s="320"/>
      <c r="S102" s="320"/>
      <c r="T102" s="320"/>
      <c r="U102" s="320"/>
      <c r="V102" s="320"/>
      <c r="W102" s="320"/>
      <c r="X102" s="321"/>
      <c r="Y102" s="312"/>
      <c r="Z102" s="312"/>
    </row>
    <row r="103" spans="1:26" ht="15.75" customHeight="1" x14ac:dyDescent="0.4">
      <c r="A103" s="312"/>
      <c r="B103" s="312"/>
      <c r="C103" s="318"/>
      <c r="D103" s="318"/>
      <c r="E103" s="318"/>
      <c r="F103" s="318"/>
      <c r="G103" s="319"/>
      <c r="H103" s="319"/>
      <c r="I103" s="319"/>
      <c r="J103" s="319"/>
      <c r="K103" s="319"/>
      <c r="L103" s="319"/>
      <c r="M103" s="319"/>
      <c r="N103" s="319"/>
      <c r="O103" s="312"/>
      <c r="P103" s="320"/>
      <c r="Q103" s="320"/>
      <c r="R103" s="320"/>
      <c r="S103" s="320"/>
      <c r="T103" s="320"/>
      <c r="U103" s="320"/>
      <c r="V103" s="320"/>
      <c r="W103" s="320"/>
      <c r="X103" s="321"/>
      <c r="Y103" s="312"/>
      <c r="Z103" s="312"/>
    </row>
    <row r="104" spans="1:26" ht="15.75" customHeight="1" x14ac:dyDescent="0.4">
      <c r="A104" s="312"/>
      <c r="B104" s="312"/>
      <c r="C104" s="318"/>
      <c r="D104" s="318"/>
      <c r="E104" s="318"/>
      <c r="F104" s="318"/>
      <c r="G104" s="319"/>
      <c r="H104" s="319"/>
      <c r="I104" s="319"/>
      <c r="J104" s="319"/>
      <c r="K104" s="319"/>
      <c r="L104" s="319"/>
      <c r="M104" s="319"/>
      <c r="N104" s="319"/>
      <c r="O104" s="312"/>
      <c r="P104" s="320"/>
      <c r="Q104" s="320"/>
      <c r="R104" s="320"/>
      <c r="S104" s="320"/>
      <c r="T104" s="320"/>
      <c r="U104" s="320"/>
      <c r="V104" s="320"/>
      <c r="W104" s="320"/>
      <c r="X104" s="321"/>
      <c r="Y104" s="312"/>
      <c r="Z104" s="312"/>
    </row>
    <row r="105" spans="1:26" ht="15.75" customHeight="1" x14ac:dyDescent="0.4">
      <c r="A105" s="312"/>
      <c r="B105" s="312"/>
      <c r="C105" s="318"/>
      <c r="D105" s="318"/>
      <c r="E105" s="318"/>
      <c r="F105" s="318"/>
      <c r="G105" s="319"/>
      <c r="H105" s="319"/>
      <c r="I105" s="319"/>
      <c r="J105" s="319"/>
      <c r="K105" s="319"/>
      <c r="L105" s="319"/>
      <c r="M105" s="319"/>
      <c r="N105" s="319"/>
      <c r="O105" s="312"/>
      <c r="P105" s="320"/>
      <c r="Q105" s="320"/>
      <c r="R105" s="320"/>
      <c r="S105" s="320"/>
      <c r="T105" s="320"/>
      <c r="U105" s="320"/>
      <c r="V105" s="320"/>
      <c r="W105" s="320"/>
      <c r="X105" s="321"/>
      <c r="Y105" s="312"/>
      <c r="Z105" s="312"/>
    </row>
    <row r="106" spans="1:26" ht="15.75" customHeight="1" x14ac:dyDescent="0.4">
      <c r="A106" s="312"/>
      <c r="B106" s="312"/>
      <c r="C106" s="318"/>
      <c r="D106" s="318"/>
      <c r="E106" s="318"/>
      <c r="F106" s="318"/>
      <c r="G106" s="319"/>
      <c r="H106" s="319"/>
      <c r="I106" s="319"/>
      <c r="J106" s="319"/>
      <c r="K106" s="319"/>
      <c r="L106" s="319"/>
      <c r="M106" s="319"/>
      <c r="N106" s="319"/>
      <c r="O106" s="312"/>
      <c r="P106" s="320"/>
      <c r="Q106" s="320"/>
      <c r="R106" s="320"/>
      <c r="S106" s="320"/>
      <c r="T106" s="320"/>
      <c r="U106" s="320"/>
      <c r="V106" s="320"/>
      <c r="W106" s="320"/>
      <c r="X106" s="321"/>
      <c r="Y106" s="312"/>
      <c r="Z106" s="312"/>
    </row>
    <row r="107" spans="1:26" ht="15.75" customHeight="1" x14ac:dyDescent="0.4">
      <c r="A107" s="312"/>
      <c r="B107" s="312"/>
      <c r="C107" s="318"/>
      <c r="D107" s="318"/>
      <c r="E107" s="318"/>
      <c r="F107" s="318"/>
      <c r="G107" s="319"/>
      <c r="H107" s="319"/>
      <c r="I107" s="319"/>
      <c r="J107" s="319"/>
      <c r="K107" s="319"/>
      <c r="L107" s="319"/>
      <c r="M107" s="319"/>
      <c r="N107" s="319"/>
      <c r="O107" s="312"/>
      <c r="P107" s="320"/>
      <c r="Q107" s="320"/>
      <c r="R107" s="320"/>
      <c r="S107" s="320"/>
      <c r="T107" s="320"/>
      <c r="U107" s="320"/>
      <c r="V107" s="320"/>
      <c r="W107" s="320"/>
      <c r="X107" s="321"/>
      <c r="Y107" s="312"/>
      <c r="Z107" s="312"/>
    </row>
    <row r="108" spans="1:26" ht="15.75" customHeight="1" x14ac:dyDescent="0.4">
      <c r="A108" s="312"/>
      <c r="B108" s="312"/>
      <c r="C108" s="318"/>
      <c r="D108" s="318"/>
      <c r="E108" s="318"/>
      <c r="F108" s="318"/>
      <c r="G108" s="319"/>
      <c r="H108" s="319"/>
      <c r="I108" s="319"/>
      <c r="J108" s="319"/>
      <c r="K108" s="319"/>
      <c r="L108" s="319"/>
      <c r="M108" s="319"/>
      <c r="N108" s="319"/>
      <c r="O108" s="312"/>
      <c r="P108" s="320"/>
      <c r="Q108" s="320"/>
      <c r="R108" s="320"/>
      <c r="S108" s="320"/>
      <c r="T108" s="320"/>
      <c r="U108" s="320"/>
      <c r="V108" s="320"/>
      <c r="W108" s="320"/>
      <c r="X108" s="321"/>
      <c r="Y108" s="312"/>
      <c r="Z108" s="312"/>
    </row>
    <row r="109" spans="1:26" ht="15.75" customHeight="1" x14ac:dyDescent="0.4">
      <c r="A109" s="312"/>
      <c r="B109" s="312"/>
      <c r="C109" s="318"/>
      <c r="D109" s="318"/>
      <c r="E109" s="318"/>
      <c r="F109" s="318"/>
      <c r="G109" s="319"/>
      <c r="H109" s="319"/>
      <c r="I109" s="319"/>
      <c r="J109" s="319"/>
      <c r="K109" s="319"/>
      <c r="L109" s="319"/>
      <c r="M109" s="319"/>
      <c r="N109" s="319"/>
      <c r="O109" s="312"/>
      <c r="P109" s="320"/>
      <c r="Q109" s="320"/>
      <c r="R109" s="320"/>
      <c r="S109" s="320"/>
      <c r="T109" s="320"/>
      <c r="U109" s="320"/>
      <c r="V109" s="320"/>
      <c r="W109" s="320"/>
      <c r="X109" s="321"/>
      <c r="Y109" s="312"/>
      <c r="Z109" s="312"/>
    </row>
    <row r="110" spans="1:26" ht="15.75" customHeight="1" x14ac:dyDescent="0.4">
      <c r="A110" s="312"/>
      <c r="B110" s="312"/>
      <c r="C110" s="318"/>
      <c r="D110" s="318"/>
      <c r="E110" s="318"/>
      <c r="F110" s="318"/>
      <c r="G110" s="319"/>
      <c r="H110" s="319"/>
      <c r="I110" s="319"/>
      <c r="J110" s="319"/>
      <c r="K110" s="319"/>
      <c r="L110" s="319"/>
      <c r="M110" s="319"/>
      <c r="N110" s="319"/>
      <c r="O110" s="312"/>
      <c r="P110" s="320"/>
      <c r="Q110" s="320"/>
      <c r="R110" s="320"/>
      <c r="S110" s="320"/>
      <c r="T110" s="320"/>
      <c r="U110" s="320"/>
      <c r="V110" s="320"/>
      <c r="W110" s="320"/>
      <c r="X110" s="321"/>
      <c r="Y110" s="312"/>
      <c r="Z110" s="312"/>
    </row>
    <row r="111" spans="1:26" ht="15.75" customHeight="1" x14ac:dyDescent="0.4">
      <c r="A111" s="312"/>
      <c r="B111" s="312"/>
      <c r="C111" s="318"/>
      <c r="D111" s="318"/>
      <c r="E111" s="318"/>
      <c r="F111" s="318"/>
      <c r="G111" s="319"/>
      <c r="H111" s="319"/>
      <c r="I111" s="319"/>
      <c r="J111" s="319"/>
      <c r="K111" s="319"/>
      <c r="L111" s="319"/>
      <c r="M111" s="319"/>
      <c r="N111" s="319"/>
      <c r="O111" s="312"/>
      <c r="P111" s="320"/>
      <c r="Q111" s="320"/>
      <c r="R111" s="320"/>
      <c r="S111" s="320"/>
      <c r="T111" s="320"/>
      <c r="U111" s="320"/>
      <c r="V111" s="320"/>
      <c r="W111" s="320"/>
      <c r="X111" s="321"/>
      <c r="Y111" s="312"/>
      <c r="Z111" s="312"/>
    </row>
    <row r="112" spans="1:26" ht="15.75" customHeight="1" x14ac:dyDescent="0.4">
      <c r="A112" s="312"/>
      <c r="B112" s="312"/>
      <c r="C112" s="318"/>
      <c r="D112" s="318"/>
      <c r="E112" s="318"/>
      <c r="F112" s="318"/>
      <c r="G112" s="319"/>
      <c r="H112" s="319"/>
      <c r="I112" s="319"/>
      <c r="J112" s="319"/>
      <c r="K112" s="319"/>
      <c r="L112" s="319"/>
      <c r="M112" s="319"/>
      <c r="N112" s="319"/>
      <c r="O112" s="312"/>
      <c r="P112" s="320"/>
      <c r="Q112" s="320"/>
      <c r="R112" s="320"/>
      <c r="S112" s="320"/>
      <c r="T112" s="320"/>
      <c r="U112" s="320"/>
      <c r="V112" s="320"/>
      <c r="W112" s="320"/>
      <c r="X112" s="321"/>
      <c r="Y112" s="312"/>
      <c r="Z112" s="312"/>
    </row>
    <row r="113" spans="1:26" ht="15.75" customHeight="1" x14ac:dyDescent="0.4">
      <c r="A113" s="312"/>
      <c r="B113" s="312"/>
      <c r="C113" s="318"/>
      <c r="D113" s="318"/>
      <c r="E113" s="318"/>
      <c r="F113" s="318"/>
      <c r="G113" s="319"/>
      <c r="H113" s="319"/>
      <c r="I113" s="319"/>
      <c r="J113" s="319"/>
      <c r="K113" s="319"/>
      <c r="L113" s="319"/>
      <c r="M113" s="319"/>
      <c r="N113" s="319"/>
      <c r="O113" s="312"/>
      <c r="P113" s="320"/>
      <c r="Q113" s="320"/>
      <c r="R113" s="320"/>
      <c r="S113" s="320"/>
      <c r="T113" s="320"/>
      <c r="U113" s="320"/>
      <c r="V113" s="320"/>
      <c r="W113" s="320"/>
      <c r="X113" s="321"/>
      <c r="Y113" s="312"/>
      <c r="Z113" s="312"/>
    </row>
    <row r="114" spans="1:26" ht="15.75" customHeight="1" x14ac:dyDescent="0.4">
      <c r="A114" s="312"/>
      <c r="B114" s="312"/>
      <c r="C114" s="318"/>
      <c r="D114" s="318"/>
      <c r="E114" s="318"/>
      <c r="F114" s="318"/>
      <c r="G114" s="319"/>
      <c r="H114" s="319"/>
      <c r="I114" s="319"/>
      <c r="J114" s="319"/>
      <c r="K114" s="319"/>
      <c r="L114" s="319"/>
      <c r="M114" s="319"/>
      <c r="N114" s="319"/>
      <c r="O114" s="312"/>
      <c r="P114" s="320"/>
      <c r="Q114" s="320"/>
      <c r="R114" s="320"/>
      <c r="S114" s="320"/>
      <c r="T114" s="320"/>
      <c r="U114" s="320"/>
      <c r="V114" s="320"/>
      <c r="W114" s="320"/>
      <c r="X114" s="321"/>
      <c r="Y114" s="312"/>
      <c r="Z114" s="312"/>
    </row>
    <row r="115" spans="1:26" ht="15.75" customHeight="1" x14ac:dyDescent="0.4">
      <c r="A115" s="312"/>
      <c r="B115" s="312"/>
      <c r="C115" s="318"/>
      <c r="D115" s="318"/>
      <c r="E115" s="318"/>
      <c r="F115" s="318"/>
      <c r="G115" s="319"/>
      <c r="H115" s="319"/>
      <c r="I115" s="319"/>
      <c r="J115" s="319"/>
      <c r="K115" s="319"/>
      <c r="L115" s="319"/>
      <c r="M115" s="319"/>
      <c r="N115" s="319"/>
      <c r="O115" s="312"/>
      <c r="P115" s="320"/>
      <c r="Q115" s="320"/>
      <c r="R115" s="320"/>
      <c r="S115" s="320"/>
      <c r="T115" s="320"/>
      <c r="U115" s="320"/>
      <c r="V115" s="320"/>
      <c r="W115" s="320"/>
      <c r="X115" s="321"/>
      <c r="Y115" s="312"/>
      <c r="Z115" s="312"/>
    </row>
    <row r="116" spans="1:26" ht="15.75" customHeight="1" x14ac:dyDescent="0.4">
      <c r="A116" s="312"/>
      <c r="B116" s="312"/>
      <c r="C116" s="318"/>
      <c r="D116" s="318"/>
      <c r="E116" s="318"/>
      <c r="F116" s="318"/>
      <c r="G116" s="319"/>
      <c r="H116" s="319"/>
      <c r="I116" s="319"/>
      <c r="J116" s="319"/>
      <c r="K116" s="319"/>
      <c r="L116" s="319"/>
      <c r="M116" s="319"/>
      <c r="N116" s="319"/>
      <c r="O116" s="312"/>
      <c r="P116" s="320"/>
      <c r="Q116" s="320"/>
      <c r="R116" s="320"/>
      <c r="S116" s="320"/>
      <c r="T116" s="320"/>
      <c r="U116" s="320"/>
      <c r="V116" s="320"/>
      <c r="W116" s="320"/>
      <c r="X116" s="321"/>
      <c r="Y116" s="312"/>
      <c r="Z116" s="312"/>
    </row>
    <row r="117" spans="1:26" ht="15.75" customHeight="1" x14ac:dyDescent="0.4">
      <c r="A117" s="312"/>
      <c r="B117" s="312"/>
      <c r="C117" s="318"/>
      <c r="D117" s="318"/>
      <c r="E117" s="318"/>
      <c r="F117" s="318"/>
      <c r="G117" s="319"/>
      <c r="H117" s="319"/>
      <c r="I117" s="319"/>
      <c r="J117" s="319"/>
      <c r="K117" s="319"/>
      <c r="L117" s="319"/>
      <c r="M117" s="319"/>
      <c r="N117" s="319"/>
      <c r="O117" s="312"/>
      <c r="P117" s="320"/>
      <c r="Q117" s="320"/>
      <c r="R117" s="320"/>
      <c r="S117" s="320"/>
      <c r="T117" s="320"/>
      <c r="U117" s="320"/>
      <c r="V117" s="320"/>
      <c r="W117" s="320"/>
      <c r="X117" s="321"/>
      <c r="Y117" s="312"/>
      <c r="Z117" s="312"/>
    </row>
    <row r="118" spans="1:26" ht="15.75" customHeight="1" x14ac:dyDescent="0.4">
      <c r="A118" s="312"/>
      <c r="B118" s="312"/>
      <c r="C118" s="318"/>
      <c r="D118" s="318"/>
      <c r="E118" s="318"/>
      <c r="F118" s="318"/>
      <c r="G118" s="319"/>
      <c r="H118" s="319"/>
      <c r="I118" s="319"/>
      <c r="J118" s="319"/>
      <c r="K118" s="319"/>
      <c r="L118" s="319"/>
      <c r="M118" s="319"/>
      <c r="N118" s="319"/>
      <c r="O118" s="312"/>
      <c r="P118" s="320"/>
      <c r="Q118" s="320"/>
      <c r="R118" s="320"/>
      <c r="S118" s="320"/>
      <c r="T118" s="320"/>
      <c r="U118" s="320"/>
      <c r="V118" s="320"/>
      <c r="W118" s="320"/>
      <c r="X118" s="321"/>
      <c r="Y118" s="312"/>
      <c r="Z118" s="312"/>
    </row>
    <row r="119" spans="1:26" ht="15.75" customHeight="1" x14ac:dyDescent="0.4">
      <c r="A119" s="312"/>
      <c r="B119" s="312"/>
      <c r="C119" s="318"/>
      <c r="D119" s="318"/>
      <c r="E119" s="318"/>
      <c r="F119" s="318"/>
      <c r="G119" s="319"/>
      <c r="H119" s="319"/>
      <c r="I119" s="319"/>
      <c r="J119" s="319"/>
      <c r="K119" s="319"/>
      <c r="L119" s="319"/>
      <c r="M119" s="319"/>
      <c r="N119" s="319"/>
      <c r="O119" s="312"/>
      <c r="P119" s="320"/>
      <c r="Q119" s="320"/>
      <c r="R119" s="320"/>
      <c r="S119" s="320"/>
      <c r="T119" s="320"/>
      <c r="U119" s="320"/>
      <c r="V119" s="320"/>
      <c r="W119" s="320"/>
      <c r="X119" s="321"/>
      <c r="Y119" s="312"/>
      <c r="Z119" s="312"/>
    </row>
    <row r="120" spans="1:26" ht="15.75" customHeight="1" x14ac:dyDescent="0.4">
      <c r="A120" s="312"/>
      <c r="B120" s="312"/>
      <c r="C120" s="318"/>
      <c r="D120" s="318"/>
      <c r="E120" s="318"/>
      <c r="F120" s="318"/>
      <c r="G120" s="319"/>
      <c r="H120" s="319"/>
      <c r="I120" s="319"/>
      <c r="J120" s="319"/>
      <c r="K120" s="319"/>
      <c r="L120" s="319"/>
      <c r="M120" s="319"/>
      <c r="N120" s="319"/>
      <c r="O120" s="312"/>
      <c r="P120" s="320"/>
      <c r="Q120" s="320"/>
      <c r="R120" s="320"/>
      <c r="S120" s="320"/>
      <c r="T120" s="320"/>
      <c r="U120" s="320"/>
      <c r="V120" s="320"/>
      <c r="W120" s="320"/>
      <c r="X120" s="321"/>
      <c r="Y120" s="312"/>
      <c r="Z120" s="312"/>
    </row>
    <row r="121" spans="1:26" ht="15.75" customHeight="1" x14ac:dyDescent="0.4">
      <c r="A121" s="312"/>
      <c r="B121" s="312"/>
      <c r="C121" s="318"/>
      <c r="D121" s="318"/>
      <c r="E121" s="318"/>
      <c r="F121" s="318"/>
      <c r="G121" s="319"/>
      <c r="H121" s="319"/>
      <c r="I121" s="319"/>
      <c r="J121" s="319"/>
      <c r="K121" s="319"/>
      <c r="L121" s="319"/>
      <c r="M121" s="319"/>
      <c r="N121" s="319"/>
      <c r="O121" s="312"/>
      <c r="P121" s="320"/>
      <c r="Q121" s="320"/>
      <c r="R121" s="320"/>
      <c r="S121" s="320"/>
      <c r="T121" s="320"/>
      <c r="U121" s="320"/>
      <c r="V121" s="320"/>
      <c r="W121" s="320"/>
      <c r="X121" s="321"/>
      <c r="Y121" s="312"/>
      <c r="Z121" s="312"/>
    </row>
    <row r="122" spans="1:26" ht="15.75" customHeight="1" x14ac:dyDescent="0.4">
      <c r="A122" s="312"/>
      <c r="B122" s="312"/>
      <c r="C122" s="318"/>
      <c r="D122" s="318"/>
      <c r="E122" s="318"/>
      <c r="F122" s="318"/>
      <c r="G122" s="319"/>
      <c r="H122" s="319"/>
      <c r="I122" s="319"/>
      <c r="J122" s="319"/>
      <c r="K122" s="319"/>
      <c r="L122" s="319"/>
      <c r="M122" s="319"/>
      <c r="N122" s="319"/>
      <c r="O122" s="312"/>
      <c r="P122" s="320"/>
      <c r="Q122" s="320"/>
      <c r="R122" s="320"/>
      <c r="S122" s="320"/>
      <c r="T122" s="320"/>
      <c r="U122" s="320"/>
      <c r="V122" s="320"/>
      <c r="W122" s="320"/>
      <c r="X122" s="321"/>
      <c r="Y122" s="312"/>
      <c r="Z122" s="312"/>
    </row>
    <row r="123" spans="1:26" ht="15.75" customHeight="1" x14ac:dyDescent="0.4">
      <c r="A123" s="312"/>
      <c r="B123" s="312"/>
      <c r="C123" s="318"/>
      <c r="D123" s="318"/>
      <c r="E123" s="318"/>
      <c r="F123" s="318"/>
      <c r="G123" s="319"/>
      <c r="H123" s="319"/>
      <c r="I123" s="319"/>
      <c r="J123" s="319"/>
      <c r="K123" s="319"/>
      <c r="L123" s="319"/>
      <c r="M123" s="319"/>
      <c r="N123" s="319"/>
      <c r="O123" s="312"/>
      <c r="P123" s="320"/>
      <c r="Q123" s="320"/>
      <c r="R123" s="320"/>
      <c r="S123" s="320"/>
      <c r="T123" s="320"/>
      <c r="U123" s="320"/>
      <c r="V123" s="320"/>
      <c r="W123" s="320"/>
      <c r="X123" s="321"/>
      <c r="Y123" s="312"/>
      <c r="Z123" s="312"/>
    </row>
    <row r="124" spans="1:26" ht="15.75" customHeight="1" x14ac:dyDescent="0.4">
      <c r="A124" s="312"/>
      <c r="B124" s="312"/>
      <c r="C124" s="318"/>
      <c r="D124" s="318"/>
      <c r="E124" s="318"/>
      <c r="F124" s="318"/>
      <c r="G124" s="319"/>
      <c r="H124" s="319"/>
      <c r="I124" s="319"/>
      <c r="J124" s="319"/>
      <c r="K124" s="319"/>
      <c r="L124" s="319"/>
      <c r="M124" s="319"/>
      <c r="N124" s="319"/>
      <c r="O124" s="312"/>
      <c r="P124" s="320"/>
      <c r="Q124" s="320"/>
      <c r="R124" s="320"/>
      <c r="S124" s="320"/>
      <c r="T124" s="320"/>
      <c r="U124" s="320"/>
      <c r="V124" s="320"/>
      <c r="W124" s="320"/>
      <c r="X124" s="321"/>
      <c r="Y124" s="312"/>
      <c r="Z124" s="312"/>
    </row>
    <row r="125" spans="1:26" ht="15.75" customHeight="1" x14ac:dyDescent="0.4">
      <c r="A125" s="312"/>
      <c r="B125" s="312"/>
      <c r="C125" s="318"/>
      <c r="D125" s="318"/>
      <c r="E125" s="318"/>
      <c r="F125" s="318"/>
      <c r="G125" s="319"/>
      <c r="H125" s="319"/>
      <c r="I125" s="319"/>
      <c r="J125" s="319"/>
      <c r="K125" s="319"/>
      <c r="L125" s="319"/>
      <c r="M125" s="319"/>
      <c r="N125" s="319"/>
      <c r="O125" s="312"/>
      <c r="P125" s="320"/>
      <c r="Q125" s="320"/>
      <c r="R125" s="320"/>
      <c r="S125" s="320"/>
      <c r="T125" s="320"/>
      <c r="U125" s="320"/>
      <c r="V125" s="320"/>
      <c r="W125" s="320"/>
      <c r="X125" s="321"/>
      <c r="Y125" s="312"/>
      <c r="Z125" s="312"/>
    </row>
    <row r="126" spans="1:26" ht="15.75" customHeight="1" x14ac:dyDescent="0.4">
      <c r="A126" s="312"/>
      <c r="B126" s="312"/>
      <c r="C126" s="318"/>
      <c r="D126" s="318"/>
      <c r="E126" s="318"/>
      <c r="F126" s="318"/>
      <c r="G126" s="319"/>
      <c r="H126" s="319"/>
      <c r="I126" s="319"/>
      <c r="J126" s="319"/>
      <c r="K126" s="319"/>
      <c r="L126" s="319"/>
      <c r="M126" s="319"/>
      <c r="N126" s="319"/>
      <c r="O126" s="312"/>
      <c r="P126" s="320"/>
      <c r="Q126" s="320"/>
      <c r="R126" s="320"/>
      <c r="S126" s="320"/>
      <c r="T126" s="320"/>
      <c r="U126" s="320"/>
      <c r="V126" s="320"/>
      <c r="W126" s="320"/>
      <c r="X126" s="321"/>
      <c r="Y126" s="312"/>
      <c r="Z126" s="312"/>
    </row>
    <row r="127" spans="1:26" ht="15.75" customHeight="1" x14ac:dyDescent="0.4">
      <c r="A127" s="312"/>
      <c r="B127" s="312"/>
      <c r="C127" s="318"/>
      <c r="D127" s="318"/>
      <c r="E127" s="318"/>
      <c r="F127" s="318"/>
      <c r="G127" s="319"/>
      <c r="H127" s="319"/>
      <c r="I127" s="319"/>
      <c r="J127" s="319"/>
      <c r="K127" s="319"/>
      <c r="L127" s="319"/>
      <c r="M127" s="319"/>
      <c r="N127" s="319"/>
      <c r="O127" s="312"/>
      <c r="P127" s="320"/>
      <c r="Q127" s="320"/>
      <c r="R127" s="320"/>
      <c r="S127" s="320"/>
      <c r="T127" s="320"/>
      <c r="U127" s="320"/>
      <c r="V127" s="320"/>
      <c r="W127" s="320"/>
      <c r="X127" s="321"/>
      <c r="Y127" s="312"/>
      <c r="Z127" s="312"/>
    </row>
    <row r="128" spans="1:26" ht="15.75" customHeight="1" x14ac:dyDescent="0.4">
      <c r="A128" s="312"/>
      <c r="B128" s="312"/>
      <c r="C128" s="318"/>
      <c r="D128" s="318"/>
      <c r="E128" s="318"/>
      <c r="F128" s="318"/>
      <c r="G128" s="319"/>
      <c r="H128" s="319"/>
      <c r="I128" s="319"/>
      <c r="J128" s="319"/>
      <c r="K128" s="319"/>
      <c r="L128" s="319"/>
      <c r="M128" s="319"/>
      <c r="N128" s="319"/>
      <c r="O128" s="312"/>
      <c r="P128" s="320"/>
      <c r="Q128" s="320"/>
      <c r="R128" s="320"/>
      <c r="S128" s="320"/>
      <c r="T128" s="320"/>
      <c r="U128" s="320"/>
      <c r="V128" s="320"/>
      <c r="W128" s="320"/>
      <c r="X128" s="321"/>
      <c r="Y128" s="312"/>
      <c r="Z128" s="312"/>
    </row>
    <row r="129" spans="1:26" ht="15.75" customHeight="1" x14ac:dyDescent="0.4">
      <c r="A129" s="312"/>
      <c r="B129" s="312"/>
      <c r="C129" s="318"/>
      <c r="D129" s="318"/>
      <c r="E129" s="318"/>
      <c r="F129" s="318"/>
      <c r="G129" s="319"/>
      <c r="H129" s="319"/>
      <c r="I129" s="319"/>
      <c r="J129" s="319"/>
      <c r="K129" s="319"/>
      <c r="L129" s="319"/>
      <c r="M129" s="319"/>
      <c r="N129" s="319"/>
      <c r="O129" s="312"/>
      <c r="P129" s="320"/>
      <c r="Q129" s="320"/>
      <c r="R129" s="320"/>
      <c r="S129" s="320"/>
      <c r="T129" s="320"/>
      <c r="U129" s="320"/>
      <c r="V129" s="320"/>
      <c r="W129" s="320"/>
      <c r="X129" s="321"/>
      <c r="Y129" s="312"/>
      <c r="Z129" s="312"/>
    </row>
    <row r="130" spans="1:26" ht="15.75" customHeight="1" x14ac:dyDescent="0.4">
      <c r="A130" s="312"/>
      <c r="B130" s="312"/>
      <c r="C130" s="318"/>
      <c r="D130" s="318"/>
      <c r="E130" s="318"/>
      <c r="F130" s="318"/>
      <c r="G130" s="319"/>
      <c r="H130" s="319"/>
      <c r="I130" s="319"/>
      <c r="J130" s="319"/>
      <c r="K130" s="319"/>
      <c r="L130" s="319"/>
      <c r="M130" s="319"/>
      <c r="N130" s="319"/>
      <c r="O130" s="312"/>
      <c r="P130" s="320"/>
      <c r="Q130" s="320"/>
      <c r="R130" s="320"/>
      <c r="S130" s="320"/>
      <c r="T130" s="320"/>
      <c r="U130" s="320"/>
      <c r="V130" s="320"/>
      <c r="W130" s="320"/>
      <c r="X130" s="321"/>
      <c r="Y130" s="312"/>
      <c r="Z130" s="312"/>
    </row>
    <row r="131" spans="1:26" ht="15.75" customHeight="1" x14ac:dyDescent="0.4">
      <c r="A131" s="312"/>
      <c r="B131" s="312"/>
      <c r="C131" s="318"/>
      <c r="D131" s="318"/>
      <c r="E131" s="318"/>
      <c r="F131" s="318"/>
      <c r="G131" s="319"/>
      <c r="H131" s="319"/>
      <c r="I131" s="319"/>
      <c r="J131" s="319"/>
      <c r="K131" s="319"/>
      <c r="L131" s="319"/>
      <c r="M131" s="319"/>
      <c r="N131" s="319"/>
      <c r="O131" s="312"/>
      <c r="P131" s="320"/>
      <c r="Q131" s="320"/>
      <c r="R131" s="320"/>
      <c r="S131" s="320"/>
      <c r="T131" s="320"/>
      <c r="U131" s="320"/>
      <c r="V131" s="320"/>
      <c r="W131" s="320"/>
      <c r="X131" s="321"/>
      <c r="Y131" s="312"/>
      <c r="Z131" s="312"/>
    </row>
    <row r="132" spans="1:26" ht="15.75" customHeight="1" x14ac:dyDescent="0.4">
      <c r="A132" s="312"/>
      <c r="B132" s="312"/>
      <c r="C132" s="318"/>
      <c r="D132" s="318"/>
      <c r="E132" s="318"/>
      <c r="F132" s="318"/>
      <c r="G132" s="319"/>
      <c r="H132" s="319"/>
      <c r="I132" s="319"/>
      <c r="J132" s="319"/>
      <c r="K132" s="319"/>
      <c r="L132" s="319"/>
      <c r="M132" s="319"/>
      <c r="N132" s="319"/>
      <c r="O132" s="312"/>
      <c r="P132" s="320"/>
      <c r="Q132" s="320"/>
      <c r="R132" s="320"/>
      <c r="S132" s="320"/>
      <c r="T132" s="320"/>
      <c r="U132" s="320"/>
      <c r="V132" s="320"/>
      <c r="W132" s="320"/>
      <c r="X132" s="321"/>
      <c r="Y132" s="312"/>
      <c r="Z132" s="312"/>
    </row>
    <row r="133" spans="1:26" ht="15.75" customHeight="1" x14ac:dyDescent="0.4">
      <c r="A133" s="312"/>
      <c r="B133" s="312"/>
      <c r="C133" s="318"/>
      <c r="D133" s="318"/>
      <c r="E133" s="318"/>
      <c r="F133" s="318"/>
      <c r="G133" s="319"/>
      <c r="H133" s="319"/>
      <c r="I133" s="319"/>
      <c r="J133" s="319"/>
      <c r="K133" s="319"/>
      <c r="L133" s="319"/>
      <c r="M133" s="319"/>
      <c r="N133" s="319"/>
      <c r="O133" s="312"/>
      <c r="P133" s="320"/>
      <c r="Q133" s="320"/>
      <c r="R133" s="320"/>
      <c r="S133" s="320"/>
      <c r="T133" s="320"/>
      <c r="U133" s="320"/>
      <c r="V133" s="320"/>
      <c r="W133" s="320"/>
      <c r="X133" s="321"/>
      <c r="Y133" s="312"/>
      <c r="Z133" s="312"/>
    </row>
    <row r="134" spans="1:26" ht="15.75" customHeight="1" x14ac:dyDescent="0.4">
      <c r="A134" s="312"/>
      <c r="B134" s="312"/>
      <c r="C134" s="318"/>
      <c r="D134" s="318"/>
      <c r="E134" s="318"/>
      <c r="F134" s="318"/>
      <c r="G134" s="319"/>
      <c r="H134" s="319"/>
      <c r="I134" s="319"/>
      <c r="J134" s="319"/>
      <c r="K134" s="319"/>
      <c r="L134" s="319"/>
      <c r="M134" s="319"/>
      <c r="N134" s="319"/>
      <c r="O134" s="312"/>
      <c r="P134" s="320"/>
      <c r="Q134" s="320"/>
      <c r="R134" s="320"/>
      <c r="S134" s="320"/>
      <c r="T134" s="320"/>
      <c r="U134" s="320"/>
      <c r="V134" s="320"/>
      <c r="W134" s="320"/>
      <c r="X134" s="321"/>
      <c r="Y134" s="312"/>
      <c r="Z134" s="312"/>
    </row>
    <row r="135" spans="1:26" ht="15.75" customHeight="1" x14ac:dyDescent="0.4">
      <c r="A135" s="312"/>
      <c r="B135" s="312"/>
      <c r="C135" s="318"/>
      <c r="D135" s="318"/>
      <c r="E135" s="318"/>
      <c r="F135" s="318"/>
      <c r="G135" s="319"/>
      <c r="H135" s="319"/>
      <c r="I135" s="319"/>
      <c r="J135" s="319"/>
      <c r="K135" s="319"/>
      <c r="L135" s="319"/>
      <c r="M135" s="319"/>
      <c r="N135" s="319"/>
      <c r="O135" s="312"/>
      <c r="P135" s="320"/>
      <c r="Q135" s="320"/>
      <c r="R135" s="320"/>
      <c r="S135" s="320"/>
      <c r="T135" s="320"/>
      <c r="U135" s="320"/>
      <c r="V135" s="320"/>
      <c r="W135" s="320"/>
      <c r="X135" s="321"/>
      <c r="Y135" s="312"/>
      <c r="Z135" s="312"/>
    </row>
    <row r="136" spans="1:26" ht="15.75" customHeight="1" x14ac:dyDescent="0.4">
      <c r="A136" s="312"/>
      <c r="B136" s="312"/>
      <c r="C136" s="318"/>
      <c r="D136" s="318"/>
      <c r="E136" s="318"/>
      <c r="F136" s="318"/>
      <c r="G136" s="319"/>
      <c r="H136" s="319"/>
      <c r="I136" s="319"/>
      <c r="J136" s="319"/>
      <c r="K136" s="319"/>
      <c r="L136" s="319"/>
      <c r="M136" s="319"/>
      <c r="N136" s="319"/>
      <c r="O136" s="312"/>
      <c r="P136" s="320"/>
      <c r="Q136" s="320"/>
      <c r="R136" s="320"/>
      <c r="S136" s="320"/>
      <c r="T136" s="320"/>
      <c r="U136" s="320"/>
      <c r="V136" s="320"/>
      <c r="W136" s="320"/>
      <c r="X136" s="321"/>
      <c r="Y136" s="312"/>
      <c r="Z136" s="312"/>
    </row>
    <row r="137" spans="1:26" ht="15.75" customHeight="1" x14ac:dyDescent="0.4">
      <c r="A137" s="312"/>
      <c r="B137" s="312"/>
      <c r="C137" s="318"/>
      <c r="D137" s="318"/>
      <c r="E137" s="318"/>
      <c r="F137" s="318"/>
      <c r="G137" s="319"/>
      <c r="H137" s="319"/>
      <c r="I137" s="319"/>
      <c r="J137" s="319"/>
      <c r="K137" s="319"/>
      <c r="L137" s="319"/>
      <c r="M137" s="319"/>
      <c r="N137" s="319"/>
      <c r="O137" s="312"/>
      <c r="P137" s="320"/>
      <c r="Q137" s="320"/>
      <c r="R137" s="320"/>
      <c r="S137" s="320"/>
      <c r="T137" s="320"/>
      <c r="U137" s="320"/>
      <c r="V137" s="320"/>
      <c r="W137" s="320"/>
      <c r="X137" s="321"/>
      <c r="Y137" s="312"/>
      <c r="Z137" s="312"/>
    </row>
    <row r="138" spans="1:26" ht="15.75" customHeight="1" x14ac:dyDescent="0.4">
      <c r="A138" s="312"/>
      <c r="B138" s="312"/>
      <c r="C138" s="318"/>
      <c r="D138" s="318"/>
      <c r="E138" s="318"/>
      <c r="F138" s="318"/>
      <c r="G138" s="319"/>
      <c r="H138" s="319"/>
      <c r="I138" s="319"/>
      <c r="J138" s="319"/>
      <c r="K138" s="319"/>
      <c r="L138" s="319"/>
      <c r="M138" s="319"/>
      <c r="N138" s="319"/>
      <c r="O138" s="312"/>
      <c r="P138" s="320"/>
      <c r="Q138" s="320"/>
      <c r="R138" s="320"/>
      <c r="S138" s="320"/>
      <c r="T138" s="320"/>
      <c r="U138" s="320"/>
      <c r="V138" s="320"/>
      <c r="W138" s="320"/>
      <c r="X138" s="321"/>
      <c r="Y138" s="312"/>
      <c r="Z138" s="312"/>
    </row>
    <row r="139" spans="1:26" ht="15.75" customHeight="1" x14ac:dyDescent="0.4">
      <c r="A139" s="312"/>
      <c r="B139" s="312"/>
      <c r="C139" s="318"/>
      <c r="D139" s="318"/>
      <c r="E139" s="318"/>
      <c r="F139" s="318"/>
      <c r="G139" s="319"/>
      <c r="H139" s="319"/>
      <c r="I139" s="319"/>
      <c r="J139" s="319"/>
      <c r="K139" s="319"/>
      <c r="L139" s="319"/>
      <c r="M139" s="319"/>
      <c r="N139" s="319"/>
      <c r="O139" s="312"/>
      <c r="P139" s="320"/>
      <c r="Q139" s="320"/>
      <c r="R139" s="320"/>
      <c r="S139" s="320"/>
      <c r="T139" s="320"/>
      <c r="U139" s="320"/>
      <c r="V139" s="320"/>
      <c r="W139" s="320"/>
      <c r="X139" s="321"/>
      <c r="Y139" s="312"/>
      <c r="Z139" s="312"/>
    </row>
    <row r="140" spans="1:26" ht="15.75" customHeight="1" x14ac:dyDescent="0.4">
      <c r="A140" s="312"/>
      <c r="B140" s="312"/>
      <c r="C140" s="318"/>
      <c r="D140" s="318"/>
      <c r="E140" s="318"/>
      <c r="F140" s="318"/>
      <c r="G140" s="319"/>
      <c r="H140" s="319"/>
      <c r="I140" s="319"/>
      <c r="J140" s="319"/>
      <c r="K140" s="319"/>
      <c r="L140" s="319"/>
      <c r="M140" s="319"/>
      <c r="N140" s="319"/>
      <c r="O140" s="312"/>
      <c r="P140" s="320"/>
      <c r="Q140" s="320"/>
      <c r="R140" s="320"/>
      <c r="S140" s="320"/>
      <c r="T140" s="320"/>
      <c r="U140" s="320"/>
      <c r="V140" s="320"/>
      <c r="W140" s="320"/>
      <c r="X140" s="321"/>
      <c r="Y140" s="312"/>
      <c r="Z140" s="312"/>
    </row>
    <row r="141" spans="1:26" ht="15.75" customHeight="1" x14ac:dyDescent="0.4">
      <c r="A141" s="312"/>
      <c r="B141" s="312"/>
      <c r="C141" s="318"/>
      <c r="D141" s="318"/>
      <c r="E141" s="318"/>
      <c r="F141" s="318"/>
      <c r="G141" s="319"/>
      <c r="H141" s="319"/>
      <c r="I141" s="319"/>
      <c r="J141" s="319"/>
      <c r="K141" s="319"/>
      <c r="L141" s="319"/>
      <c r="M141" s="319"/>
      <c r="N141" s="319"/>
      <c r="O141" s="312"/>
      <c r="P141" s="320"/>
      <c r="Q141" s="320"/>
      <c r="R141" s="320"/>
      <c r="S141" s="320"/>
      <c r="T141" s="320"/>
      <c r="U141" s="320"/>
      <c r="V141" s="320"/>
      <c r="W141" s="320"/>
      <c r="X141" s="321"/>
      <c r="Y141" s="312"/>
      <c r="Z141" s="312"/>
    </row>
    <row r="142" spans="1:26" ht="15.75" customHeight="1" x14ac:dyDescent="0.4">
      <c r="A142" s="312"/>
      <c r="B142" s="312"/>
      <c r="C142" s="318"/>
      <c r="D142" s="318"/>
      <c r="E142" s="318"/>
      <c r="F142" s="318"/>
      <c r="G142" s="319"/>
      <c r="H142" s="319"/>
      <c r="I142" s="319"/>
      <c r="J142" s="319"/>
      <c r="K142" s="319"/>
      <c r="L142" s="319"/>
      <c r="M142" s="319"/>
      <c r="N142" s="319"/>
      <c r="O142" s="312"/>
      <c r="P142" s="320"/>
      <c r="Q142" s="320"/>
      <c r="R142" s="320"/>
      <c r="S142" s="320"/>
      <c r="T142" s="320"/>
      <c r="U142" s="320"/>
      <c r="V142" s="320"/>
      <c r="W142" s="320"/>
      <c r="X142" s="321"/>
      <c r="Y142" s="312"/>
      <c r="Z142" s="312"/>
    </row>
    <row r="143" spans="1:26" ht="15.75" customHeight="1" x14ac:dyDescent="0.4">
      <c r="A143" s="312"/>
      <c r="B143" s="312"/>
      <c r="C143" s="318"/>
      <c r="D143" s="318"/>
      <c r="E143" s="318"/>
      <c r="F143" s="318"/>
      <c r="G143" s="319"/>
      <c r="H143" s="319"/>
      <c r="I143" s="319"/>
      <c r="J143" s="319"/>
      <c r="K143" s="319"/>
      <c r="L143" s="319"/>
      <c r="M143" s="319"/>
      <c r="N143" s="319"/>
      <c r="O143" s="312"/>
      <c r="P143" s="320"/>
      <c r="Q143" s="320"/>
      <c r="R143" s="320"/>
      <c r="S143" s="320"/>
      <c r="T143" s="320"/>
      <c r="U143" s="320"/>
      <c r="V143" s="320"/>
      <c r="W143" s="320"/>
      <c r="X143" s="321"/>
      <c r="Y143" s="312"/>
      <c r="Z143" s="312"/>
    </row>
    <row r="144" spans="1:26" ht="15.75" customHeight="1" x14ac:dyDescent="0.4">
      <c r="A144" s="312"/>
      <c r="B144" s="312"/>
      <c r="C144" s="318"/>
      <c r="D144" s="318"/>
      <c r="E144" s="318"/>
      <c r="F144" s="318"/>
      <c r="G144" s="319"/>
      <c r="H144" s="319"/>
      <c r="I144" s="319"/>
      <c r="J144" s="319"/>
      <c r="K144" s="319"/>
      <c r="L144" s="319"/>
      <c r="M144" s="319"/>
      <c r="N144" s="319"/>
      <c r="O144" s="312"/>
      <c r="P144" s="320"/>
      <c r="Q144" s="320"/>
      <c r="R144" s="320"/>
      <c r="S144" s="320"/>
      <c r="T144" s="320"/>
      <c r="U144" s="320"/>
      <c r="V144" s="320"/>
      <c r="W144" s="320"/>
      <c r="X144" s="321"/>
      <c r="Y144" s="312"/>
      <c r="Z144" s="312"/>
    </row>
    <row r="145" spans="1:26" ht="15.75" customHeight="1" x14ac:dyDescent="0.4">
      <c r="A145" s="312"/>
      <c r="B145" s="312"/>
      <c r="C145" s="318"/>
      <c r="D145" s="318"/>
      <c r="E145" s="318"/>
      <c r="F145" s="318"/>
      <c r="G145" s="319"/>
      <c r="H145" s="319"/>
      <c r="I145" s="319"/>
      <c r="J145" s="319"/>
      <c r="K145" s="319"/>
      <c r="L145" s="319"/>
      <c r="M145" s="319"/>
      <c r="N145" s="319"/>
      <c r="O145" s="312"/>
      <c r="P145" s="320"/>
      <c r="Q145" s="320"/>
      <c r="R145" s="320"/>
      <c r="S145" s="320"/>
      <c r="T145" s="320"/>
      <c r="U145" s="320"/>
      <c r="V145" s="320"/>
      <c r="W145" s="320"/>
      <c r="X145" s="321"/>
      <c r="Y145" s="312"/>
      <c r="Z145" s="312"/>
    </row>
    <row r="146" spans="1:26" ht="15.75" customHeight="1" x14ac:dyDescent="0.4">
      <c r="A146" s="312"/>
      <c r="B146" s="312"/>
      <c r="C146" s="318"/>
      <c r="D146" s="318"/>
      <c r="E146" s="318"/>
      <c r="F146" s="318"/>
      <c r="G146" s="319"/>
      <c r="H146" s="319"/>
      <c r="I146" s="319"/>
      <c r="J146" s="319"/>
      <c r="K146" s="319"/>
      <c r="L146" s="319"/>
      <c r="M146" s="319"/>
      <c r="N146" s="319"/>
      <c r="O146" s="312"/>
      <c r="P146" s="320"/>
      <c r="Q146" s="320"/>
      <c r="R146" s="320"/>
      <c r="S146" s="320"/>
      <c r="T146" s="320"/>
      <c r="U146" s="320"/>
      <c r="V146" s="320"/>
      <c r="W146" s="320"/>
      <c r="X146" s="321"/>
      <c r="Y146" s="312"/>
      <c r="Z146" s="312"/>
    </row>
    <row r="147" spans="1:26" ht="15.75" customHeight="1" x14ac:dyDescent="0.4">
      <c r="A147" s="312"/>
      <c r="B147" s="312"/>
      <c r="C147" s="318"/>
      <c r="D147" s="318"/>
      <c r="E147" s="318"/>
      <c r="F147" s="318"/>
      <c r="G147" s="319"/>
      <c r="H147" s="319"/>
      <c r="I147" s="319"/>
      <c r="J147" s="319"/>
      <c r="K147" s="319"/>
      <c r="L147" s="319"/>
      <c r="M147" s="319"/>
      <c r="N147" s="319"/>
      <c r="O147" s="312"/>
      <c r="P147" s="320"/>
      <c r="Q147" s="320"/>
      <c r="R147" s="320"/>
      <c r="S147" s="320"/>
      <c r="T147" s="320"/>
      <c r="U147" s="320"/>
      <c r="V147" s="320"/>
      <c r="W147" s="320"/>
      <c r="X147" s="321"/>
      <c r="Y147" s="312"/>
      <c r="Z147" s="312"/>
    </row>
    <row r="148" spans="1:26" ht="15.75" customHeight="1" x14ac:dyDescent="0.4">
      <c r="A148" s="312"/>
      <c r="B148" s="312"/>
      <c r="C148" s="318"/>
      <c r="D148" s="318"/>
      <c r="E148" s="318"/>
      <c r="F148" s="318"/>
      <c r="G148" s="319"/>
      <c r="H148" s="319"/>
      <c r="I148" s="319"/>
      <c r="J148" s="319"/>
      <c r="K148" s="319"/>
      <c r="L148" s="319"/>
      <c r="M148" s="319"/>
      <c r="N148" s="319"/>
      <c r="O148" s="312"/>
      <c r="P148" s="320"/>
      <c r="Q148" s="320"/>
      <c r="R148" s="320"/>
      <c r="S148" s="320"/>
      <c r="T148" s="320"/>
      <c r="U148" s="320"/>
      <c r="V148" s="320"/>
      <c r="W148" s="320"/>
      <c r="X148" s="321"/>
      <c r="Y148" s="312"/>
      <c r="Z148" s="312"/>
    </row>
    <row r="149" spans="1:26" ht="15.75" customHeight="1" x14ac:dyDescent="0.4">
      <c r="A149" s="312"/>
      <c r="B149" s="312"/>
      <c r="C149" s="318"/>
      <c r="D149" s="318"/>
      <c r="E149" s="318"/>
      <c r="F149" s="318"/>
      <c r="G149" s="319"/>
      <c r="H149" s="319"/>
      <c r="I149" s="319"/>
      <c r="J149" s="319"/>
      <c r="K149" s="319"/>
      <c r="L149" s="319"/>
      <c r="M149" s="319"/>
      <c r="N149" s="319"/>
      <c r="O149" s="312"/>
      <c r="P149" s="320"/>
      <c r="Q149" s="320"/>
      <c r="R149" s="320"/>
      <c r="S149" s="320"/>
      <c r="T149" s="320"/>
      <c r="U149" s="320"/>
      <c r="V149" s="320"/>
      <c r="W149" s="320"/>
      <c r="X149" s="321"/>
      <c r="Y149" s="312"/>
      <c r="Z149" s="312"/>
    </row>
    <row r="150" spans="1:26" ht="15.75" customHeight="1" x14ac:dyDescent="0.4">
      <c r="A150" s="312"/>
      <c r="B150" s="312"/>
      <c r="C150" s="318"/>
      <c r="D150" s="318"/>
      <c r="E150" s="318"/>
      <c r="F150" s="318"/>
      <c r="G150" s="319"/>
      <c r="H150" s="319"/>
      <c r="I150" s="319"/>
      <c r="J150" s="319"/>
      <c r="K150" s="319"/>
      <c r="L150" s="319"/>
      <c r="M150" s="319"/>
      <c r="N150" s="319"/>
      <c r="O150" s="312"/>
      <c r="P150" s="320"/>
      <c r="Q150" s="320"/>
      <c r="R150" s="320"/>
      <c r="S150" s="320"/>
      <c r="T150" s="320"/>
      <c r="U150" s="320"/>
      <c r="V150" s="320"/>
      <c r="W150" s="320"/>
      <c r="X150" s="321"/>
      <c r="Y150" s="312"/>
      <c r="Z150" s="312"/>
    </row>
    <row r="151" spans="1:26" ht="15.75" customHeight="1" x14ac:dyDescent="0.4">
      <c r="A151" s="312"/>
      <c r="B151" s="312"/>
      <c r="C151" s="318"/>
      <c r="D151" s="318"/>
      <c r="E151" s="318"/>
      <c r="F151" s="318"/>
      <c r="G151" s="319"/>
      <c r="H151" s="319"/>
      <c r="I151" s="319"/>
      <c r="J151" s="319"/>
      <c r="K151" s="319"/>
      <c r="L151" s="319"/>
      <c r="M151" s="319"/>
      <c r="N151" s="319"/>
      <c r="O151" s="312"/>
      <c r="P151" s="320"/>
      <c r="Q151" s="320"/>
      <c r="R151" s="320"/>
      <c r="S151" s="320"/>
      <c r="T151" s="320"/>
      <c r="U151" s="320"/>
      <c r="V151" s="320"/>
      <c r="W151" s="320"/>
      <c r="X151" s="321"/>
      <c r="Y151" s="312"/>
      <c r="Z151" s="312"/>
    </row>
    <row r="152" spans="1:26" ht="15.75" customHeight="1" x14ac:dyDescent="0.4">
      <c r="A152" s="312"/>
      <c r="B152" s="312"/>
      <c r="C152" s="318"/>
      <c r="D152" s="318"/>
      <c r="E152" s="318"/>
      <c r="F152" s="318"/>
      <c r="G152" s="319"/>
      <c r="H152" s="319"/>
      <c r="I152" s="319"/>
      <c r="J152" s="319"/>
      <c r="K152" s="319"/>
      <c r="L152" s="319"/>
      <c r="M152" s="319"/>
      <c r="N152" s="319"/>
      <c r="O152" s="312"/>
      <c r="P152" s="320"/>
      <c r="Q152" s="320"/>
      <c r="R152" s="320"/>
      <c r="S152" s="320"/>
      <c r="T152" s="320"/>
      <c r="U152" s="320"/>
      <c r="V152" s="320"/>
      <c r="W152" s="320"/>
      <c r="X152" s="321"/>
      <c r="Y152" s="312"/>
      <c r="Z152" s="312"/>
    </row>
    <row r="153" spans="1:26" ht="15.75" customHeight="1" x14ac:dyDescent="0.4">
      <c r="A153" s="312"/>
      <c r="B153" s="312"/>
      <c r="C153" s="318"/>
      <c r="D153" s="318"/>
      <c r="E153" s="318"/>
      <c r="F153" s="318"/>
      <c r="G153" s="319"/>
      <c r="H153" s="319"/>
      <c r="I153" s="319"/>
      <c r="J153" s="319"/>
      <c r="K153" s="319"/>
      <c r="L153" s="319"/>
      <c r="M153" s="319"/>
      <c r="N153" s="319"/>
      <c r="O153" s="312"/>
      <c r="P153" s="320"/>
      <c r="Q153" s="320"/>
      <c r="R153" s="320"/>
      <c r="S153" s="320"/>
      <c r="T153" s="320"/>
      <c r="U153" s="320"/>
      <c r="V153" s="320"/>
      <c r="W153" s="320"/>
      <c r="X153" s="321"/>
      <c r="Y153" s="312"/>
      <c r="Z153" s="312"/>
    </row>
    <row r="154" spans="1:26" ht="15.75" customHeight="1" x14ac:dyDescent="0.4">
      <c r="A154" s="312"/>
      <c r="B154" s="312"/>
      <c r="C154" s="318"/>
      <c r="D154" s="318"/>
      <c r="E154" s="318"/>
      <c r="F154" s="318"/>
      <c r="G154" s="319"/>
      <c r="H154" s="319"/>
      <c r="I154" s="319"/>
      <c r="J154" s="319"/>
      <c r="K154" s="319"/>
      <c r="L154" s="319"/>
      <c r="M154" s="319"/>
      <c r="N154" s="319"/>
      <c r="O154" s="312"/>
      <c r="P154" s="320"/>
      <c r="Q154" s="320"/>
      <c r="R154" s="320"/>
      <c r="S154" s="320"/>
      <c r="T154" s="320"/>
      <c r="U154" s="320"/>
      <c r="V154" s="320"/>
      <c r="W154" s="320"/>
      <c r="X154" s="321"/>
      <c r="Y154" s="312"/>
      <c r="Z154" s="312"/>
    </row>
    <row r="155" spans="1:26" ht="15.75" customHeight="1" x14ac:dyDescent="0.4">
      <c r="A155" s="312"/>
      <c r="B155" s="312"/>
      <c r="C155" s="318"/>
      <c r="D155" s="318"/>
      <c r="E155" s="318"/>
      <c r="F155" s="318"/>
      <c r="G155" s="319"/>
      <c r="H155" s="319"/>
      <c r="I155" s="319"/>
      <c r="J155" s="319"/>
      <c r="K155" s="319"/>
      <c r="L155" s="319"/>
      <c r="M155" s="319"/>
      <c r="N155" s="319"/>
      <c r="O155" s="312"/>
      <c r="P155" s="320"/>
      <c r="Q155" s="320"/>
      <c r="R155" s="320"/>
      <c r="S155" s="320"/>
      <c r="T155" s="320"/>
      <c r="U155" s="320"/>
      <c r="V155" s="320"/>
      <c r="W155" s="320"/>
      <c r="X155" s="321"/>
      <c r="Y155" s="312"/>
      <c r="Z155" s="312"/>
    </row>
    <row r="156" spans="1:26" ht="15.75" customHeight="1" x14ac:dyDescent="0.4">
      <c r="A156" s="312"/>
      <c r="B156" s="312"/>
      <c r="C156" s="318"/>
      <c r="D156" s="318"/>
      <c r="E156" s="318"/>
      <c r="F156" s="318"/>
      <c r="G156" s="319"/>
      <c r="H156" s="319"/>
      <c r="I156" s="319"/>
      <c r="J156" s="319"/>
      <c r="K156" s="319"/>
      <c r="L156" s="319"/>
      <c r="M156" s="319"/>
      <c r="N156" s="319"/>
      <c r="O156" s="312"/>
      <c r="P156" s="320"/>
      <c r="Q156" s="320"/>
      <c r="R156" s="320"/>
      <c r="S156" s="320"/>
      <c r="T156" s="320"/>
      <c r="U156" s="320"/>
      <c r="V156" s="320"/>
      <c r="W156" s="320"/>
      <c r="X156" s="321"/>
      <c r="Y156" s="312"/>
      <c r="Z156" s="312"/>
    </row>
    <row r="157" spans="1:26" ht="15.75" customHeight="1" x14ac:dyDescent="0.4">
      <c r="A157" s="312"/>
      <c r="B157" s="312"/>
      <c r="C157" s="318"/>
      <c r="D157" s="318"/>
      <c r="E157" s="318"/>
      <c r="F157" s="318"/>
      <c r="G157" s="319"/>
      <c r="H157" s="319"/>
      <c r="I157" s="319"/>
      <c r="J157" s="319"/>
      <c r="K157" s="319"/>
      <c r="L157" s="319"/>
      <c r="M157" s="319"/>
      <c r="N157" s="319"/>
      <c r="O157" s="312"/>
      <c r="P157" s="320"/>
      <c r="Q157" s="320"/>
      <c r="R157" s="320"/>
      <c r="S157" s="320"/>
      <c r="T157" s="320"/>
      <c r="U157" s="320"/>
      <c r="V157" s="320"/>
      <c r="W157" s="320"/>
      <c r="X157" s="321"/>
      <c r="Y157" s="312"/>
      <c r="Z157" s="312"/>
    </row>
    <row r="158" spans="1:26" ht="15.75" customHeight="1" x14ac:dyDescent="0.4">
      <c r="A158" s="312"/>
      <c r="B158" s="312"/>
      <c r="C158" s="318"/>
      <c r="D158" s="318"/>
      <c r="E158" s="318"/>
      <c r="F158" s="318"/>
      <c r="G158" s="319"/>
      <c r="H158" s="319"/>
      <c r="I158" s="319"/>
      <c r="J158" s="319"/>
      <c r="K158" s="319"/>
      <c r="L158" s="319"/>
      <c r="M158" s="319"/>
      <c r="N158" s="319"/>
      <c r="O158" s="312"/>
      <c r="P158" s="320"/>
      <c r="Q158" s="320"/>
      <c r="R158" s="320"/>
      <c r="S158" s="320"/>
      <c r="T158" s="320"/>
      <c r="U158" s="320"/>
      <c r="V158" s="320"/>
      <c r="W158" s="320"/>
      <c r="X158" s="321"/>
      <c r="Y158" s="312"/>
      <c r="Z158" s="312"/>
    </row>
    <row r="159" spans="1:26" ht="15.75" customHeight="1" x14ac:dyDescent="0.4">
      <c r="A159" s="312"/>
      <c r="B159" s="312"/>
      <c r="C159" s="318"/>
      <c r="D159" s="318"/>
      <c r="E159" s="318"/>
      <c r="F159" s="318"/>
      <c r="G159" s="319"/>
      <c r="H159" s="319"/>
      <c r="I159" s="319"/>
      <c r="J159" s="319"/>
      <c r="K159" s="319"/>
      <c r="L159" s="319"/>
      <c r="M159" s="319"/>
      <c r="N159" s="319"/>
      <c r="O159" s="312"/>
      <c r="P159" s="320"/>
      <c r="Q159" s="320"/>
      <c r="R159" s="320"/>
      <c r="S159" s="320"/>
      <c r="T159" s="320"/>
      <c r="U159" s="320"/>
      <c r="V159" s="320"/>
      <c r="W159" s="320"/>
      <c r="X159" s="321"/>
      <c r="Y159" s="312"/>
      <c r="Z159" s="312"/>
    </row>
    <row r="160" spans="1:26" ht="15.75" customHeight="1" x14ac:dyDescent="0.4">
      <c r="A160" s="312"/>
      <c r="B160" s="312"/>
      <c r="C160" s="318"/>
      <c r="D160" s="318"/>
      <c r="E160" s="318"/>
      <c r="F160" s="318"/>
      <c r="G160" s="319"/>
      <c r="H160" s="319"/>
      <c r="I160" s="319"/>
      <c r="J160" s="319"/>
      <c r="K160" s="319"/>
      <c r="L160" s="319"/>
      <c r="M160" s="319"/>
      <c r="N160" s="319"/>
      <c r="O160" s="312"/>
      <c r="P160" s="320"/>
      <c r="Q160" s="320"/>
      <c r="R160" s="320"/>
      <c r="S160" s="320"/>
      <c r="T160" s="320"/>
      <c r="U160" s="320"/>
      <c r="V160" s="320"/>
      <c r="W160" s="320"/>
      <c r="X160" s="321"/>
      <c r="Y160" s="312"/>
      <c r="Z160" s="312"/>
    </row>
    <row r="161" spans="1:26" ht="15.75" customHeight="1" x14ac:dyDescent="0.4">
      <c r="A161" s="312"/>
      <c r="B161" s="312"/>
      <c r="C161" s="318"/>
      <c r="D161" s="318"/>
      <c r="E161" s="318"/>
      <c r="F161" s="318"/>
      <c r="G161" s="319"/>
      <c r="H161" s="319"/>
      <c r="I161" s="319"/>
      <c r="J161" s="319"/>
      <c r="K161" s="319"/>
      <c r="L161" s="319"/>
      <c r="M161" s="319"/>
      <c r="N161" s="319"/>
      <c r="O161" s="312"/>
      <c r="P161" s="320"/>
      <c r="Q161" s="320"/>
      <c r="R161" s="320"/>
      <c r="S161" s="320"/>
      <c r="T161" s="320"/>
      <c r="U161" s="320"/>
      <c r="V161" s="320"/>
      <c r="W161" s="320"/>
      <c r="X161" s="321"/>
      <c r="Y161" s="312"/>
      <c r="Z161" s="312"/>
    </row>
    <row r="162" spans="1:26" ht="15.75" customHeight="1" x14ac:dyDescent="0.4">
      <c r="A162" s="312"/>
      <c r="B162" s="312"/>
      <c r="C162" s="318"/>
      <c r="D162" s="318"/>
      <c r="E162" s="318"/>
      <c r="F162" s="318"/>
      <c r="G162" s="319"/>
      <c r="H162" s="319"/>
      <c r="I162" s="319"/>
      <c r="J162" s="319"/>
      <c r="K162" s="319"/>
      <c r="L162" s="319"/>
      <c r="M162" s="319"/>
      <c r="N162" s="319"/>
      <c r="O162" s="312"/>
      <c r="P162" s="320"/>
      <c r="Q162" s="320"/>
      <c r="R162" s="320"/>
      <c r="S162" s="320"/>
      <c r="T162" s="320"/>
      <c r="U162" s="320"/>
      <c r="V162" s="320"/>
      <c r="W162" s="320"/>
      <c r="X162" s="321"/>
      <c r="Y162" s="312"/>
      <c r="Z162" s="312"/>
    </row>
    <row r="163" spans="1:26" ht="15.75" customHeight="1" x14ac:dyDescent="0.4">
      <c r="A163" s="312"/>
      <c r="B163" s="312"/>
      <c r="C163" s="318"/>
      <c r="D163" s="318"/>
      <c r="E163" s="318"/>
      <c r="F163" s="318"/>
      <c r="G163" s="319"/>
      <c r="H163" s="319"/>
      <c r="I163" s="319"/>
      <c r="J163" s="319"/>
      <c r="K163" s="319"/>
      <c r="L163" s="319"/>
      <c r="M163" s="319"/>
      <c r="N163" s="319"/>
      <c r="O163" s="312"/>
      <c r="P163" s="320"/>
      <c r="Q163" s="320"/>
      <c r="R163" s="320"/>
      <c r="S163" s="320"/>
      <c r="T163" s="320"/>
      <c r="U163" s="320"/>
      <c r="V163" s="320"/>
      <c r="W163" s="320"/>
      <c r="X163" s="321"/>
      <c r="Y163" s="312"/>
      <c r="Z163" s="312"/>
    </row>
    <row r="164" spans="1:26" ht="15.75" customHeight="1" x14ac:dyDescent="0.4">
      <c r="A164" s="312"/>
      <c r="B164" s="312"/>
      <c r="C164" s="318"/>
      <c r="D164" s="318"/>
      <c r="E164" s="318"/>
      <c r="F164" s="318"/>
      <c r="G164" s="319"/>
      <c r="H164" s="319"/>
      <c r="I164" s="319"/>
      <c r="J164" s="319"/>
      <c r="K164" s="319"/>
      <c r="L164" s="319"/>
      <c r="M164" s="319"/>
      <c r="N164" s="319"/>
      <c r="O164" s="312"/>
      <c r="P164" s="320"/>
      <c r="Q164" s="320"/>
      <c r="R164" s="320"/>
      <c r="S164" s="320"/>
      <c r="T164" s="320"/>
      <c r="U164" s="320"/>
      <c r="V164" s="320"/>
      <c r="W164" s="320"/>
      <c r="X164" s="321"/>
      <c r="Y164" s="312"/>
      <c r="Z164" s="312"/>
    </row>
    <row r="165" spans="1:26" ht="15.75" customHeight="1" x14ac:dyDescent="0.4">
      <c r="A165" s="312"/>
      <c r="B165" s="312"/>
      <c r="C165" s="318"/>
      <c r="D165" s="318"/>
      <c r="E165" s="318"/>
      <c r="F165" s="318"/>
      <c r="G165" s="319"/>
      <c r="H165" s="319"/>
      <c r="I165" s="319"/>
      <c r="J165" s="319"/>
      <c r="K165" s="319"/>
      <c r="L165" s="319"/>
      <c r="M165" s="319"/>
      <c r="N165" s="319"/>
      <c r="O165" s="312"/>
      <c r="P165" s="320"/>
      <c r="Q165" s="320"/>
      <c r="R165" s="320"/>
      <c r="S165" s="320"/>
      <c r="T165" s="320"/>
      <c r="U165" s="320"/>
      <c r="V165" s="320"/>
      <c r="W165" s="320"/>
      <c r="X165" s="321"/>
      <c r="Y165" s="312"/>
      <c r="Z165" s="312"/>
    </row>
    <row r="166" spans="1:26" ht="15.75" customHeight="1" x14ac:dyDescent="0.4">
      <c r="A166" s="312"/>
      <c r="B166" s="312"/>
      <c r="C166" s="318"/>
      <c r="D166" s="318"/>
      <c r="E166" s="318"/>
      <c r="F166" s="318"/>
      <c r="G166" s="319"/>
      <c r="H166" s="319"/>
      <c r="I166" s="319"/>
      <c r="J166" s="319"/>
      <c r="K166" s="319"/>
      <c r="L166" s="319"/>
      <c r="M166" s="319"/>
      <c r="N166" s="319"/>
      <c r="O166" s="312"/>
      <c r="P166" s="320"/>
      <c r="Q166" s="320"/>
      <c r="R166" s="320"/>
      <c r="S166" s="320"/>
      <c r="T166" s="320"/>
      <c r="U166" s="320"/>
      <c r="V166" s="320"/>
      <c r="W166" s="320"/>
      <c r="X166" s="321"/>
      <c r="Y166" s="312"/>
      <c r="Z166" s="312"/>
    </row>
    <row r="167" spans="1:26" ht="15.75" customHeight="1" x14ac:dyDescent="0.4">
      <c r="A167" s="312"/>
      <c r="B167" s="312"/>
      <c r="C167" s="318"/>
      <c r="D167" s="318"/>
      <c r="E167" s="318"/>
      <c r="F167" s="318"/>
      <c r="G167" s="319"/>
      <c r="H167" s="319"/>
      <c r="I167" s="319"/>
      <c r="J167" s="319"/>
      <c r="K167" s="319"/>
      <c r="L167" s="319"/>
      <c r="M167" s="319"/>
      <c r="N167" s="319"/>
      <c r="O167" s="312"/>
      <c r="P167" s="320"/>
      <c r="Q167" s="320"/>
      <c r="R167" s="320"/>
      <c r="S167" s="320"/>
      <c r="T167" s="320"/>
      <c r="U167" s="320"/>
      <c r="V167" s="320"/>
      <c r="W167" s="320"/>
      <c r="X167" s="321"/>
      <c r="Y167" s="312"/>
      <c r="Z167" s="312"/>
    </row>
    <row r="168" spans="1:26" ht="15.75" customHeight="1" x14ac:dyDescent="0.4">
      <c r="A168" s="312"/>
      <c r="B168" s="312"/>
      <c r="C168" s="318"/>
      <c r="D168" s="318"/>
      <c r="E168" s="318"/>
      <c r="F168" s="318"/>
      <c r="G168" s="319"/>
      <c r="H168" s="319"/>
      <c r="I168" s="319"/>
      <c r="J168" s="319"/>
      <c r="K168" s="319"/>
      <c r="L168" s="319"/>
      <c r="M168" s="319"/>
      <c r="N168" s="319"/>
      <c r="O168" s="312"/>
      <c r="P168" s="320"/>
      <c r="Q168" s="320"/>
      <c r="R168" s="320"/>
      <c r="S168" s="320"/>
      <c r="T168" s="320"/>
      <c r="U168" s="320"/>
      <c r="V168" s="320"/>
      <c r="W168" s="320"/>
      <c r="X168" s="321"/>
      <c r="Y168" s="312"/>
      <c r="Z168" s="312"/>
    </row>
    <row r="169" spans="1:26" ht="15.75" customHeight="1" x14ac:dyDescent="0.4">
      <c r="A169" s="312"/>
      <c r="B169" s="312"/>
      <c r="C169" s="318"/>
      <c r="D169" s="318"/>
      <c r="E169" s="318"/>
      <c r="F169" s="318"/>
      <c r="G169" s="319"/>
      <c r="H169" s="319"/>
      <c r="I169" s="319"/>
      <c r="J169" s="319"/>
      <c r="K169" s="319"/>
      <c r="L169" s="319"/>
      <c r="M169" s="319"/>
      <c r="N169" s="319"/>
      <c r="O169" s="312"/>
      <c r="P169" s="320"/>
      <c r="Q169" s="320"/>
      <c r="R169" s="320"/>
      <c r="S169" s="320"/>
      <c r="T169" s="320"/>
      <c r="U169" s="320"/>
      <c r="V169" s="320"/>
      <c r="W169" s="320"/>
      <c r="X169" s="321"/>
      <c r="Y169" s="312"/>
      <c r="Z169" s="312"/>
    </row>
    <row r="170" spans="1:26" ht="15.75" customHeight="1" x14ac:dyDescent="0.4">
      <c r="A170" s="312"/>
      <c r="B170" s="312"/>
      <c r="C170" s="318"/>
      <c r="D170" s="318"/>
      <c r="E170" s="318"/>
      <c r="F170" s="318"/>
      <c r="G170" s="319"/>
      <c r="H170" s="319"/>
      <c r="I170" s="319"/>
      <c r="J170" s="319"/>
      <c r="K170" s="319"/>
      <c r="L170" s="319"/>
      <c r="M170" s="319"/>
      <c r="N170" s="319"/>
      <c r="O170" s="312"/>
      <c r="P170" s="320"/>
      <c r="Q170" s="320"/>
      <c r="R170" s="320"/>
      <c r="S170" s="320"/>
      <c r="T170" s="320"/>
      <c r="U170" s="320"/>
      <c r="V170" s="320"/>
      <c r="W170" s="320"/>
      <c r="X170" s="321"/>
      <c r="Y170" s="312"/>
      <c r="Z170" s="312"/>
    </row>
    <row r="171" spans="1:26" ht="15.75" customHeight="1" x14ac:dyDescent="0.4">
      <c r="A171" s="312"/>
      <c r="B171" s="312"/>
      <c r="C171" s="318"/>
      <c r="D171" s="318"/>
      <c r="E171" s="318"/>
      <c r="F171" s="318"/>
      <c r="G171" s="319"/>
      <c r="H171" s="319"/>
      <c r="I171" s="319"/>
      <c r="J171" s="319"/>
      <c r="K171" s="319"/>
      <c r="L171" s="319"/>
      <c r="M171" s="319"/>
      <c r="N171" s="319"/>
      <c r="O171" s="312"/>
      <c r="P171" s="320"/>
      <c r="Q171" s="320"/>
      <c r="R171" s="320"/>
      <c r="S171" s="320"/>
      <c r="T171" s="320"/>
      <c r="U171" s="320"/>
      <c r="V171" s="320"/>
      <c r="W171" s="320"/>
      <c r="X171" s="321"/>
      <c r="Y171" s="312"/>
      <c r="Z171" s="312"/>
    </row>
    <row r="172" spans="1:26" ht="15.75" customHeight="1" x14ac:dyDescent="0.4">
      <c r="A172" s="312"/>
      <c r="B172" s="312"/>
      <c r="C172" s="318"/>
      <c r="D172" s="318"/>
      <c r="E172" s="318"/>
      <c r="F172" s="318"/>
      <c r="G172" s="319"/>
      <c r="H172" s="319"/>
      <c r="I172" s="319"/>
      <c r="J172" s="319"/>
      <c r="K172" s="319"/>
      <c r="L172" s="319"/>
      <c r="M172" s="319"/>
      <c r="N172" s="319"/>
      <c r="O172" s="312"/>
      <c r="P172" s="320"/>
      <c r="Q172" s="320"/>
      <c r="R172" s="320"/>
      <c r="S172" s="320"/>
      <c r="T172" s="320"/>
      <c r="U172" s="320"/>
      <c r="V172" s="320"/>
      <c r="W172" s="320"/>
      <c r="X172" s="321"/>
      <c r="Y172" s="312"/>
      <c r="Z172" s="312"/>
    </row>
    <row r="173" spans="1:26" ht="15.75" customHeight="1" x14ac:dyDescent="0.4">
      <c r="A173" s="312"/>
      <c r="B173" s="312"/>
      <c r="C173" s="318"/>
      <c r="D173" s="318"/>
      <c r="E173" s="318"/>
      <c r="F173" s="318"/>
      <c r="G173" s="319"/>
      <c r="H173" s="319"/>
      <c r="I173" s="319"/>
      <c r="J173" s="319"/>
      <c r="K173" s="319"/>
      <c r="L173" s="319"/>
      <c r="M173" s="319"/>
      <c r="N173" s="319"/>
      <c r="O173" s="312"/>
      <c r="P173" s="320"/>
      <c r="Q173" s="320"/>
      <c r="R173" s="320"/>
      <c r="S173" s="320"/>
      <c r="T173" s="320"/>
      <c r="U173" s="320"/>
      <c r="V173" s="320"/>
      <c r="W173" s="320"/>
      <c r="X173" s="321"/>
      <c r="Y173" s="312"/>
      <c r="Z173" s="312"/>
    </row>
    <row r="174" spans="1:26" ht="15.75" customHeight="1" x14ac:dyDescent="0.4">
      <c r="A174" s="312"/>
      <c r="B174" s="312"/>
      <c r="C174" s="318"/>
      <c r="D174" s="318"/>
      <c r="E174" s="318"/>
      <c r="F174" s="318"/>
      <c r="G174" s="319"/>
      <c r="H174" s="319"/>
      <c r="I174" s="319"/>
      <c r="J174" s="319"/>
      <c r="K174" s="319"/>
      <c r="L174" s="319"/>
      <c r="M174" s="319"/>
      <c r="N174" s="319"/>
      <c r="O174" s="312"/>
      <c r="P174" s="320"/>
      <c r="Q174" s="320"/>
      <c r="R174" s="320"/>
      <c r="S174" s="320"/>
      <c r="T174" s="320"/>
      <c r="U174" s="320"/>
      <c r="V174" s="320"/>
      <c r="W174" s="320"/>
      <c r="X174" s="321"/>
      <c r="Y174" s="312"/>
      <c r="Z174" s="312"/>
    </row>
    <row r="175" spans="1:26" ht="15.75" customHeight="1" x14ac:dyDescent="0.4">
      <c r="A175" s="312"/>
      <c r="B175" s="312"/>
      <c r="C175" s="318"/>
      <c r="D175" s="318"/>
      <c r="E175" s="318"/>
      <c r="F175" s="318"/>
      <c r="G175" s="319"/>
      <c r="H175" s="319"/>
      <c r="I175" s="319"/>
      <c r="J175" s="319"/>
      <c r="K175" s="319"/>
      <c r="L175" s="319"/>
      <c r="M175" s="319"/>
      <c r="N175" s="319"/>
      <c r="O175" s="312"/>
      <c r="P175" s="320"/>
      <c r="Q175" s="320"/>
      <c r="R175" s="320"/>
      <c r="S175" s="320"/>
      <c r="T175" s="320"/>
      <c r="U175" s="320"/>
      <c r="V175" s="320"/>
      <c r="W175" s="320"/>
      <c r="X175" s="321"/>
      <c r="Y175" s="312"/>
      <c r="Z175" s="312"/>
    </row>
    <row r="176" spans="1:26" ht="15.75" customHeight="1" x14ac:dyDescent="0.4">
      <c r="A176" s="312"/>
      <c r="B176" s="312"/>
      <c r="C176" s="318"/>
      <c r="D176" s="318"/>
      <c r="E176" s="318"/>
      <c r="F176" s="318"/>
      <c r="G176" s="319"/>
      <c r="H176" s="319"/>
      <c r="I176" s="319"/>
      <c r="J176" s="319"/>
      <c r="K176" s="319"/>
      <c r="L176" s="319"/>
      <c r="M176" s="319"/>
      <c r="N176" s="319"/>
      <c r="O176" s="312"/>
      <c r="P176" s="320"/>
      <c r="Q176" s="320"/>
      <c r="R176" s="320"/>
      <c r="S176" s="320"/>
      <c r="T176" s="320"/>
      <c r="U176" s="320"/>
      <c r="V176" s="320"/>
      <c r="W176" s="320"/>
      <c r="X176" s="321"/>
      <c r="Y176" s="312"/>
      <c r="Z176" s="312"/>
    </row>
    <row r="177" spans="1:26" ht="15.75" customHeight="1" x14ac:dyDescent="0.4">
      <c r="A177" s="312"/>
      <c r="B177" s="312"/>
      <c r="C177" s="318"/>
      <c r="D177" s="318"/>
      <c r="E177" s="318"/>
      <c r="F177" s="318"/>
      <c r="G177" s="319"/>
      <c r="H177" s="319"/>
      <c r="I177" s="319"/>
      <c r="J177" s="319"/>
      <c r="K177" s="319"/>
      <c r="L177" s="319"/>
      <c r="M177" s="319"/>
      <c r="N177" s="319"/>
      <c r="O177" s="312"/>
      <c r="P177" s="320"/>
      <c r="Q177" s="320"/>
      <c r="R177" s="320"/>
      <c r="S177" s="320"/>
      <c r="T177" s="320"/>
      <c r="U177" s="320"/>
      <c r="V177" s="320"/>
      <c r="W177" s="320"/>
      <c r="X177" s="321"/>
      <c r="Y177" s="312"/>
      <c r="Z177" s="312"/>
    </row>
    <row r="178" spans="1:26" ht="15.75" customHeight="1" x14ac:dyDescent="0.4">
      <c r="A178" s="312"/>
      <c r="B178" s="312"/>
      <c r="C178" s="318"/>
      <c r="D178" s="318"/>
      <c r="E178" s="318"/>
      <c r="F178" s="318"/>
      <c r="G178" s="319"/>
      <c r="H178" s="319"/>
      <c r="I178" s="319"/>
      <c r="J178" s="319"/>
      <c r="K178" s="319"/>
      <c r="L178" s="319"/>
      <c r="M178" s="319"/>
      <c r="N178" s="319"/>
      <c r="O178" s="312"/>
      <c r="P178" s="320"/>
      <c r="Q178" s="320"/>
      <c r="R178" s="320"/>
      <c r="S178" s="320"/>
      <c r="T178" s="320"/>
      <c r="U178" s="320"/>
      <c r="V178" s="320"/>
      <c r="W178" s="320"/>
      <c r="X178" s="321"/>
      <c r="Y178" s="312"/>
      <c r="Z178" s="312"/>
    </row>
    <row r="179" spans="1:26" ht="15.75" customHeight="1" x14ac:dyDescent="0.4">
      <c r="A179" s="312"/>
      <c r="B179" s="312"/>
      <c r="C179" s="318"/>
      <c r="D179" s="318"/>
      <c r="E179" s="318"/>
      <c r="F179" s="318"/>
      <c r="G179" s="319"/>
      <c r="H179" s="319"/>
      <c r="I179" s="319"/>
      <c r="J179" s="319"/>
      <c r="K179" s="319"/>
      <c r="L179" s="319"/>
      <c r="M179" s="319"/>
      <c r="N179" s="319"/>
      <c r="O179" s="312"/>
      <c r="P179" s="320"/>
      <c r="Q179" s="320"/>
      <c r="R179" s="320"/>
      <c r="S179" s="320"/>
      <c r="T179" s="320"/>
      <c r="U179" s="320"/>
      <c r="V179" s="320"/>
      <c r="W179" s="320"/>
      <c r="X179" s="321"/>
      <c r="Y179" s="312"/>
      <c r="Z179" s="312"/>
    </row>
    <row r="180" spans="1:26" ht="15.75" customHeight="1" x14ac:dyDescent="0.4">
      <c r="A180" s="312"/>
      <c r="B180" s="312"/>
      <c r="C180" s="318"/>
      <c r="D180" s="318"/>
      <c r="E180" s="318"/>
      <c r="F180" s="318"/>
      <c r="G180" s="319"/>
      <c r="H180" s="319"/>
      <c r="I180" s="319"/>
      <c r="J180" s="319"/>
      <c r="K180" s="319"/>
      <c r="L180" s="319"/>
      <c r="M180" s="319"/>
      <c r="N180" s="319"/>
      <c r="O180" s="312"/>
      <c r="P180" s="320"/>
      <c r="Q180" s="320"/>
      <c r="R180" s="320"/>
      <c r="S180" s="320"/>
      <c r="T180" s="320"/>
      <c r="U180" s="320"/>
      <c r="V180" s="320"/>
      <c r="W180" s="320"/>
      <c r="X180" s="321"/>
      <c r="Y180" s="312"/>
      <c r="Z180" s="312"/>
    </row>
    <row r="181" spans="1:26" ht="15.75" customHeight="1" x14ac:dyDescent="0.4">
      <c r="A181" s="312"/>
      <c r="B181" s="312"/>
      <c r="C181" s="318"/>
      <c r="D181" s="318"/>
      <c r="E181" s="318"/>
      <c r="F181" s="318"/>
      <c r="G181" s="319"/>
      <c r="H181" s="319"/>
      <c r="I181" s="319"/>
      <c r="J181" s="319"/>
      <c r="K181" s="319"/>
      <c r="L181" s="319"/>
      <c r="M181" s="319"/>
      <c r="N181" s="319"/>
      <c r="O181" s="312"/>
      <c r="P181" s="320"/>
      <c r="Q181" s="320"/>
      <c r="R181" s="320"/>
      <c r="S181" s="320"/>
      <c r="T181" s="320"/>
      <c r="U181" s="320"/>
      <c r="V181" s="320"/>
      <c r="W181" s="320"/>
      <c r="X181" s="321"/>
      <c r="Y181" s="312"/>
      <c r="Z181" s="312"/>
    </row>
    <row r="182" spans="1:26" ht="15.75" customHeight="1" x14ac:dyDescent="0.4">
      <c r="A182" s="312"/>
      <c r="B182" s="312"/>
      <c r="C182" s="318"/>
      <c r="D182" s="318"/>
      <c r="E182" s="318"/>
      <c r="F182" s="318"/>
      <c r="G182" s="319"/>
      <c r="H182" s="319"/>
      <c r="I182" s="319"/>
      <c r="J182" s="319"/>
      <c r="K182" s="319"/>
      <c r="L182" s="319"/>
      <c r="M182" s="319"/>
      <c r="N182" s="319"/>
      <c r="O182" s="312"/>
      <c r="P182" s="320"/>
      <c r="Q182" s="320"/>
      <c r="R182" s="320"/>
      <c r="S182" s="320"/>
      <c r="T182" s="320"/>
      <c r="U182" s="320"/>
      <c r="V182" s="320"/>
      <c r="W182" s="320"/>
      <c r="X182" s="321"/>
      <c r="Y182" s="312"/>
      <c r="Z182" s="312"/>
    </row>
    <row r="183" spans="1:26" ht="15.75" customHeight="1" x14ac:dyDescent="0.4">
      <c r="A183" s="312"/>
      <c r="B183" s="312"/>
      <c r="C183" s="318"/>
      <c r="D183" s="318"/>
      <c r="E183" s="318"/>
      <c r="F183" s="318"/>
      <c r="G183" s="319"/>
      <c r="H183" s="319"/>
      <c r="I183" s="319"/>
      <c r="J183" s="319"/>
      <c r="K183" s="319"/>
      <c r="L183" s="319"/>
      <c r="M183" s="319"/>
      <c r="N183" s="319"/>
      <c r="O183" s="312"/>
      <c r="P183" s="320"/>
      <c r="Q183" s="320"/>
      <c r="R183" s="320"/>
      <c r="S183" s="320"/>
      <c r="T183" s="320"/>
      <c r="U183" s="320"/>
      <c r="V183" s="320"/>
      <c r="W183" s="320"/>
      <c r="X183" s="321"/>
      <c r="Y183" s="312"/>
      <c r="Z183" s="312"/>
    </row>
    <row r="184" spans="1:26" ht="15.75" customHeight="1" x14ac:dyDescent="0.4">
      <c r="A184" s="312"/>
      <c r="B184" s="312"/>
      <c r="C184" s="318"/>
      <c r="D184" s="318"/>
      <c r="E184" s="318"/>
      <c r="F184" s="318"/>
      <c r="G184" s="319"/>
      <c r="H184" s="319"/>
      <c r="I184" s="319"/>
      <c r="J184" s="319"/>
      <c r="K184" s="319"/>
      <c r="L184" s="319"/>
      <c r="M184" s="319"/>
      <c r="N184" s="319"/>
      <c r="O184" s="312"/>
      <c r="P184" s="320"/>
      <c r="Q184" s="320"/>
      <c r="R184" s="320"/>
      <c r="S184" s="320"/>
      <c r="T184" s="320"/>
      <c r="U184" s="320"/>
      <c r="V184" s="320"/>
      <c r="W184" s="320"/>
      <c r="X184" s="321"/>
      <c r="Y184" s="312"/>
      <c r="Z184" s="312"/>
    </row>
    <row r="185" spans="1:26" ht="15.75" customHeight="1" x14ac:dyDescent="0.4">
      <c r="A185" s="312"/>
      <c r="B185" s="312"/>
      <c r="C185" s="318"/>
      <c r="D185" s="318"/>
      <c r="E185" s="318"/>
      <c r="F185" s="318"/>
      <c r="G185" s="319"/>
      <c r="H185" s="319"/>
      <c r="I185" s="319"/>
      <c r="J185" s="319"/>
      <c r="K185" s="319"/>
      <c r="L185" s="319"/>
      <c r="M185" s="319"/>
      <c r="N185" s="319"/>
      <c r="O185" s="312"/>
      <c r="P185" s="320"/>
      <c r="Q185" s="320"/>
      <c r="R185" s="320"/>
      <c r="S185" s="320"/>
      <c r="T185" s="320"/>
      <c r="U185" s="320"/>
      <c r="V185" s="320"/>
      <c r="W185" s="320"/>
      <c r="X185" s="321"/>
      <c r="Y185" s="312"/>
      <c r="Z185" s="312"/>
    </row>
    <row r="186" spans="1:26" ht="15.75" customHeight="1" x14ac:dyDescent="0.4">
      <c r="A186" s="312"/>
      <c r="B186" s="312"/>
      <c r="C186" s="318"/>
      <c r="D186" s="318"/>
      <c r="E186" s="318"/>
      <c r="F186" s="318"/>
      <c r="G186" s="319"/>
      <c r="H186" s="319"/>
      <c r="I186" s="319"/>
      <c r="J186" s="319"/>
      <c r="K186" s="319"/>
      <c r="L186" s="319"/>
      <c r="M186" s="319"/>
      <c r="N186" s="319"/>
      <c r="O186" s="312"/>
      <c r="P186" s="320"/>
      <c r="Q186" s="320"/>
      <c r="R186" s="320"/>
      <c r="S186" s="320"/>
      <c r="T186" s="320"/>
      <c r="U186" s="320"/>
      <c r="V186" s="320"/>
      <c r="W186" s="320"/>
      <c r="X186" s="321"/>
      <c r="Y186" s="312"/>
      <c r="Z186" s="312"/>
    </row>
    <row r="187" spans="1:26" ht="15.75" customHeight="1" x14ac:dyDescent="0.4">
      <c r="A187" s="312"/>
      <c r="B187" s="312"/>
      <c r="C187" s="318"/>
      <c r="D187" s="318"/>
      <c r="E187" s="318"/>
      <c r="F187" s="318"/>
      <c r="G187" s="319"/>
      <c r="H187" s="319"/>
      <c r="I187" s="319"/>
      <c r="J187" s="319"/>
      <c r="K187" s="319"/>
      <c r="L187" s="319"/>
      <c r="M187" s="319"/>
      <c r="N187" s="319"/>
      <c r="O187" s="312"/>
      <c r="P187" s="320"/>
      <c r="Q187" s="320"/>
      <c r="R187" s="320"/>
      <c r="S187" s="320"/>
      <c r="T187" s="320"/>
      <c r="U187" s="320"/>
      <c r="V187" s="320"/>
      <c r="W187" s="320"/>
      <c r="X187" s="321"/>
      <c r="Y187" s="312"/>
      <c r="Z187" s="312"/>
    </row>
    <row r="188" spans="1:26" ht="15.75" customHeight="1" x14ac:dyDescent="0.4">
      <c r="A188" s="312"/>
      <c r="B188" s="312"/>
      <c r="C188" s="318"/>
      <c r="D188" s="318"/>
      <c r="E188" s="318"/>
      <c r="F188" s="318"/>
      <c r="G188" s="319"/>
      <c r="H188" s="319"/>
      <c r="I188" s="319"/>
      <c r="J188" s="319"/>
      <c r="K188" s="319"/>
      <c r="L188" s="319"/>
      <c r="M188" s="319"/>
      <c r="N188" s="319"/>
      <c r="O188" s="312"/>
      <c r="P188" s="320"/>
      <c r="Q188" s="320"/>
      <c r="R188" s="320"/>
      <c r="S188" s="320"/>
      <c r="T188" s="320"/>
      <c r="U188" s="320"/>
      <c r="V188" s="320"/>
      <c r="W188" s="320"/>
      <c r="X188" s="321"/>
      <c r="Y188" s="312"/>
      <c r="Z188" s="312"/>
    </row>
    <row r="189" spans="1:26" ht="15.75" customHeight="1" x14ac:dyDescent="0.4">
      <c r="A189" s="312"/>
      <c r="B189" s="312"/>
      <c r="C189" s="318"/>
      <c r="D189" s="318"/>
      <c r="E189" s="318"/>
      <c r="F189" s="318"/>
      <c r="G189" s="319"/>
      <c r="H189" s="319"/>
      <c r="I189" s="319"/>
      <c r="J189" s="319"/>
      <c r="K189" s="319"/>
      <c r="L189" s="319"/>
      <c r="M189" s="319"/>
      <c r="N189" s="319"/>
      <c r="O189" s="312"/>
      <c r="P189" s="320"/>
      <c r="Q189" s="320"/>
      <c r="R189" s="320"/>
      <c r="S189" s="320"/>
      <c r="T189" s="320"/>
      <c r="U189" s="320"/>
      <c r="V189" s="320"/>
      <c r="W189" s="320"/>
      <c r="X189" s="321"/>
      <c r="Y189" s="312"/>
      <c r="Z189" s="312"/>
    </row>
    <row r="190" spans="1:26" ht="15.75" customHeight="1" x14ac:dyDescent="0.4">
      <c r="A190" s="312"/>
      <c r="B190" s="312"/>
      <c r="C190" s="318"/>
      <c r="D190" s="318"/>
      <c r="E190" s="318"/>
      <c r="F190" s="318"/>
      <c r="G190" s="319"/>
      <c r="H190" s="319"/>
      <c r="I190" s="319"/>
      <c r="J190" s="319"/>
      <c r="K190" s="319"/>
      <c r="L190" s="319"/>
      <c r="M190" s="319"/>
      <c r="N190" s="319"/>
      <c r="O190" s="312"/>
      <c r="P190" s="320"/>
      <c r="Q190" s="320"/>
      <c r="R190" s="320"/>
      <c r="S190" s="320"/>
      <c r="T190" s="320"/>
      <c r="U190" s="320"/>
      <c r="V190" s="320"/>
      <c r="W190" s="320"/>
      <c r="X190" s="321"/>
      <c r="Y190" s="312"/>
      <c r="Z190" s="312"/>
    </row>
    <row r="191" spans="1:26" ht="15.75" customHeight="1" x14ac:dyDescent="0.4">
      <c r="A191" s="312"/>
      <c r="B191" s="312"/>
      <c r="C191" s="318"/>
      <c r="D191" s="318"/>
      <c r="E191" s="318"/>
      <c r="F191" s="318"/>
      <c r="G191" s="319"/>
      <c r="H191" s="319"/>
      <c r="I191" s="319"/>
      <c r="J191" s="319"/>
      <c r="K191" s="319"/>
      <c r="L191" s="319"/>
      <c r="M191" s="319"/>
      <c r="N191" s="319"/>
      <c r="O191" s="312"/>
      <c r="P191" s="320"/>
      <c r="Q191" s="320"/>
      <c r="R191" s="320"/>
      <c r="S191" s="320"/>
      <c r="T191" s="320"/>
      <c r="U191" s="320"/>
      <c r="V191" s="320"/>
      <c r="W191" s="320"/>
      <c r="X191" s="321"/>
      <c r="Y191" s="312"/>
      <c r="Z191" s="312"/>
    </row>
    <row r="192" spans="1:26" ht="15.75" customHeight="1" x14ac:dyDescent="0.4">
      <c r="A192" s="312"/>
      <c r="B192" s="312"/>
      <c r="C192" s="318"/>
      <c r="D192" s="318"/>
      <c r="E192" s="318"/>
      <c r="F192" s="318"/>
      <c r="G192" s="319"/>
      <c r="H192" s="319"/>
      <c r="I192" s="319"/>
      <c r="J192" s="319"/>
      <c r="K192" s="319"/>
      <c r="L192" s="319"/>
      <c r="M192" s="319"/>
      <c r="N192" s="319"/>
      <c r="O192" s="312"/>
      <c r="P192" s="320"/>
      <c r="Q192" s="320"/>
      <c r="R192" s="320"/>
      <c r="S192" s="320"/>
      <c r="T192" s="320"/>
      <c r="U192" s="320"/>
      <c r="V192" s="320"/>
      <c r="W192" s="320"/>
      <c r="X192" s="321"/>
      <c r="Y192" s="312"/>
      <c r="Z192" s="312"/>
    </row>
    <row r="193" spans="1:26" ht="15.75" customHeight="1" x14ac:dyDescent="0.4">
      <c r="A193" s="312"/>
      <c r="B193" s="312"/>
      <c r="C193" s="318"/>
      <c r="D193" s="318"/>
      <c r="E193" s="318"/>
      <c r="F193" s="318"/>
      <c r="G193" s="319"/>
      <c r="H193" s="319"/>
      <c r="I193" s="319"/>
      <c r="J193" s="319"/>
      <c r="K193" s="319"/>
      <c r="L193" s="319"/>
      <c r="M193" s="319"/>
      <c r="N193" s="319"/>
      <c r="O193" s="312"/>
      <c r="P193" s="320"/>
      <c r="Q193" s="320"/>
      <c r="R193" s="320"/>
      <c r="S193" s="320"/>
      <c r="T193" s="320"/>
      <c r="U193" s="320"/>
      <c r="V193" s="320"/>
      <c r="W193" s="320"/>
      <c r="X193" s="321"/>
      <c r="Y193" s="312"/>
      <c r="Z193" s="312"/>
    </row>
    <row r="194" spans="1:26" ht="15.75" customHeight="1" x14ac:dyDescent="0.4">
      <c r="A194" s="312"/>
      <c r="B194" s="312"/>
      <c r="C194" s="318"/>
      <c r="D194" s="318"/>
      <c r="E194" s="318"/>
      <c r="F194" s="318"/>
      <c r="G194" s="319"/>
      <c r="H194" s="319"/>
      <c r="I194" s="319"/>
      <c r="J194" s="319"/>
      <c r="K194" s="319"/>
      <c r="L194" s="319"/>
      <c r="M194" s="319"/>
      <c r="N194" s="319"/>
      <c r="O194" s="312"/>
      <c r="P194" s="320"/>
      <c r="Q194" s="320"/>
      <c r="R194" s="320"/>
      <c r="S194" s="320"/>
      <c r="T194" s="320"/>
      <c r="U194" s="320"/>
      <c r="V194" s="320"/>
      <c r="W194" s="320"/>
      <c r="X194" s="321"/>
      <c r="Y194" s="312"/>
      <c r="Z194" s="312"/>
    </row>
    <row r="195" spans="1:26" ht="15.75" customHeight="1" x14ac:dyDescent="0.4">
      <c r="A195" s="312"/>
      <c r="B195" s="312"/>
      <c r="C195" s="318"/>
      <c r="D195" s="318"/>
      <c r="E195" s="318"/>
      <c r="F195" s="318"/>
      <c r="G195" s="319"/>
      <c r="H195" s="319"/>
      <c r="I195" s="319"/>
      <c r="J195" s="319"/>
      <c r="K195" s="319"/>
      <c r="L195" s="319"/>
      <c r="M195" s="319"/>
      <c r="N195" s="319"/>
      <c r="O195" s="312"/>
      <c r="P195" s="320"/>
      <c r="Q195" s="320"/>
      <c r="R195" s="320"/>
      <c r="S195" s="320"/>
      <c r="T195" s="320"/>
      <c r="U195" s="320"/>
      <c r="V195" s="320"/>
      <c r="W195" s="320"/>
      <c r="X195" s="321"/>
      <c r="Y195" s="312"/>
      <c r="Z195" s="312"/>
    </row>
    <row r="196" spans="1:26" ht="15.75" customHeight="1" x14ac:dyDescent="0.4">
      <c r="A196" s="312"/>
      <c r="B196" s="312"/>
      <c r="C196" s="318"/>
      <c r="D196" s="318"/>
      <c r="E196" s="318"/>
      <c r="F196" s="318"/>
      <c r="G196" s="319"/>
      <c r="H196" s="319"/>
      <c r="I196" s="319"/>
      <c r="J196" s="319"/>
      <c r="K196" s="319"/>
      <c r="L196" s="319"/>
      <c r="M196" s="319"/>
      <c r="N196" s="319"/>
      <c r="O196" s="312"/>
      <c r="P196" s="320"/>
      <c r="Q196" s="320"/>
      <c r="R196" s="320"/>
      <c r="S196" s="320"/>
      <c r="T196" s="320"/>
      <c r="U196" s="320"/>
      <c r="V196" s="320"/>
      <c r="W196" s="320"/>
      <c r="X196" s="321"/>
      <c r="Y196" s="312"/>
      <c r="Z196" s="312"/>
    </row>
    <row r="197" spans="1:26" ht="15.75" customHeight="1" x14ac:dyDescent="0.4">
      <c r="A197" s="312"/>
      <c r="B197" s="312"/>
      <c r="C197" s="318"/>
      <c r="D197" s="318"/>
      <c r="E197" s="318"/>
      <c r="F197" s="318"/>
      <c r="G197" s="319"/>
      <c r="H197" s="319"/>
      <c r="I197" s="319"/>
      <c r="J197" s="319"/>
      <c r="K197" s="319"/>
      <c r="L197" s="319"/>
      <c r="M197" s="319"/>
      <c r="N197" s="319"/>
      <c r="O197" s="312"/>
      <c r="P197" s="320"/>
      <c r="Q197" s="320"/>
      <c r="R197" s="320"/>
      <c r="S197" s="320"/>
      <c r="T197" s="320"/>
      <c r="U197" s="320"/>
      <c r="V197" s="320"/>
      <c r="W197" s="320"/>
      <c r="X197" s="321"/>
      <c r="Y197" s="312"/>
      <c r="Z197" s="312"/>
    </row>
    <row r="198" spans="1:26" ht="15.75" customHeight="1" x14ac:dyDescent="0.4">
      <c r="A198" s="312"/>
      <c r="B198" s="312"/>
      <c r="C198" s="318"/>
      <c r="D198" s="318"/>
      <c r="E198" s="318"/>
      <c r="F198" s="318"/>
      <c r="G198" s="319"/>
      <c r="H198" s="319"/>
      <c r="I198" s="319"/>
      <c r="J198" s="319"/>
      <c r="K198" s="319"/>
      <c r="L198" s="319"/>
      <c r="M198" s="319"/>
      <c r="N198" s="319"/>
      <c r="O198" s="312"/>
      <c r="P198" s="320"/>
      <c r="Q198" s="320"/>
      <c r="R198" s="320"/>
      <c r="S198" s="320"/>
      <c r="T198" s="320"/>
      <c r="U198" s="320"/>
      <c r="V198" s="320"/>
      <c r="W198" s="320"/>
      <c r="X198" s="321"/>
      <c r="Y198" s="312"/>
      <c r="Z198" s="312"/>
    </row>
    <row r="199" spans="1:26" ht="15.75" customHeight="1" x14ac:dyDescent="0.4">
      <c r="A199" s="312"/>
      <c r="B199" s="312"/>
      <c r="C199" s="318"/>
      <c r="D199" s="318"/>
      <c r="E199" s="318"/>
      <c r="F199" s="318"/>
      <c r="G199" s="319"/>
      <c r="H199" s="319"/>
      <c r="I199" s="319"/>
      <c r="J199" s="319"/>
      <c r="K199" s="319"/>
      <c r="L199" s="319"/>
      <c r="M199" s="319"/>
      <c r="N199" s="319"/>
      <c r="O199" s="312"/>
      <c r="P199" s="320"/>
      <c r="Q199" s="320"/>
      <c r="R199" s="320"/>
      <c r="S199" s="320"/>
      <c r="T199" s="320"/>
      <c r="U199" s="320"/>
      <c r="V199" s="320"/>
      <c r="W199" s="320"/>
      <c r="X199" s="321"/>
      <c r="Y199" s="312"/>
      <c r="Z199" s="312"/>
    </row>
    <row r="200" spans="1:26" ht="15.75" customHeight="1" x14ac:dyDescent="0.4">
      <c r="A200" s="312"/>
      <c r="B200" s="312"/>
      <c r="C200" s="318"/>
      <c r="D200" s="318"/>
      <c r="E200" s="318"/>
      <c r="F200" s="318"/>
      <c r="G200" s="319"/>
      <c r="H200" s="319"/>
      <c r="I200" s="319"/>
      <c r="J200" s="319"/>
      <c r="K200" s="319"/>
      <c r="L200" s="319"/>
      <c r="M200" s="319"/>
      <c r="N200" s="319"/>
      <c r="O200" s="312"/>
      <c r="P200" s="320"/>
      <c r="Q200" s="320"/>
      <c r="R200" s="320"/>
      <c r="S200" s="320"/>
      <c r="T200" s="320"/>
      <c r="U200" s="320"/>
      <c r="V200" s="320"/>
      <c r="W200" s="320"/>
      <c r="X200" s="321"/>
      <c r="Y200" s="312"/>
      <c r="Z200" s="312"/>
    </row>
    <row r="201" spans="1:26" ht="15.75" customHeight="1" x14ac:dyDescent="0.4">
      <c r="A201" s="312"/>
      <c r="B201" s="312"/>
      <c r="C201" s="318"/>
      <c r="D201" s="318"/>
      <c r="E201" s="318"/>
      <c r="F201" s="318"/>
      <c r="G201" s="319"/>
      <c r="H201" s="319"/>
      <c r="I201" s="319"/>
      <c r="J201" s="319"/>
      <c r="K201" s="319"/>
      <c r="L201" s="319"/>
      <c r="M201" s="319"/>
      <c r="N201" s="319"/>
      <c r="O201" s="312"/>
      <c r="P201" s="320"/>
      <c r="Q201" s="320"/>
      <c r="R201" s="320"/>
      <c r="S201" s="320"/>
      <c r="T201" s="320"/>
      <c r="U201" s="320"/>
      <c r="V201" s="320"/>
      <c r="W201" s="320"/>
      <c r="X201" s="321"/>
      <c r="Y201" s="312"/>
      <c r="Z201" s="312"/>
    </row>
    <row r="202" spans="1:26" ht="15.75" customHeight="1" x14ac:dyDescent="0.4">
      <c r="A202" s="312"/>
      <c r="B202" s="312"/>
      <c r="C202" s="318"/>
      <c r="D202" s="318"/>
      <c r="E202" s="318"/>
      <c r="F202" s="318"/>
      <c r="G202" s="319"/>
      <c r="H202" s="319"/>
      <c r="I202" s="319"/>
      <c r="J202" s="319"/>
      <c r="K202" s="319"/>
      <c r="L202" s="319"/>
      <c r="M202" s="319"/>
      <c r="N202" s="319"/>
      <c r="O202" s="312"/>
      <c r="P202" s="320"/>
      <c r="Q202" s="320"/>
      <c r="R202" s="320"/>
      <c r="S202" s="320"/>
      <c r="T202" s="320"/>
      <c r="U202" s="320"/>
      <c r="V202" s="320"/>
      <c r="W202" s="320"/>
      <c r="X202" s="321"/>
      <c r="Y202" s="312"/>
      <c r="Z202" s="312"/>
    </row>
    <row r="203" spans="1:26" ht="15.75" customHeight="1" x14ac:dyDescent="0.4">
      <c r="A203" s="312"/>
      <c r="B203" s="312"/>
      <c r="C203" s="318"/>
      <c r="D203" s="318"/>
      <c r="E203" s="318"/>
      <c r="F203" s="318"/>
      <c r="G203" s="319"/>
      <c r="H203" s="319"/>
      <c r="I203" s="319"/>
      <c r="J203" s="319"/>
      <c r="K203" s="319"/>
      <c r="L203" s="319"/>
      <c r="M203" s="319"/>
      <c r="N203" s="319"/>
      <c r="O203" s="312"/>
      <c r="P203" s="320"/>
      <c r="Q203" s="320"/>
      <c r="R203" s="320"/>
      <c r="S203" s="320"/>
      <c r="T203" s="320"/>
      <c r="U203" s="320"/>
      <c r="V203" s="320"/>
      <c r="W203" s="320"/>
      <c r="X203" s="321"/>
      <c r="Y203" s="312"/>
      <c r="Z203" s="312"/>
    </row>
    <row r="204" spans="1:26" ht="15.75" customHeight="1" x14ac:dyDescent="0.4">
      <c r="A204" s="312"/>
      <c r="B204" s="312"/>
      <c r="C204" s="318"/>
      <c r="D204" s="318"/>
      <c r="E204" s="318"/>
      <c r="F204" s="318"/>
      <c r="G204" s="319"/>
      <c r="H204" s="319"/>
      <c r="I204" s="319"/>
      <c r="J204" s="319"/>
      <c r="K204" s="319"/>
      <c r="L204" s="319"/>
      <c r="M204" s="319"/>
      <c r="N204" s="319"/>
      <c r="O204" s="312"/>
      <c r="P204" s="320"/>
      <c r="Q204" s="320"/>
      <c r="R204" s="320"/>
      <c r="S204" s="320"/>
      <c r="T204" s="320"/>
      <c r="U204" s="320"/>
      <c r="V204" s="320"/>
      <c r="W204" s="320"/>
      <c r="X204" s="321"/>
      <c r="Y204" s="312"/>
      <c r="Z204" s="312"/>
    </row>
    <row r="205" spans="1:26" ht="15.75" customHeight="1" x14ac:dyDescent="0.4">
      <c r="A205" s="312"/>
      <c r="B205" s="312"/>
      <c r="C205" s="318"/>
      <c r="D205" s="318"/>
      <c r="E205" s="318"/>
      <c r="F205" s="318"/>
      <c r="G205" s="319"/>
      <c r="H205" s="319"/>
      <c r="I205" s="319"/>
      <c r="J205" s="319"/>
      <c r="K205" s="319"/>
      <c r="L205" s="319"/>
      <c r="M205" s="319"/>
      <c r="N205" s="319"/>
      <c r="O205" s="312"/>
      <c r="P205" s="320"/>
      <c r="Q205" s="320"/>
      <c r="R205" s="320"/>
      <c r="S205" s="320"/>
      <c r="T205" s="320"/>
      <c r="U205" s="320"/>
      <c r="V205" s="320"/>
      <c r="W205" s="320"/>
      <c r="X205" s="321"/>
      <c r="Y205" s="312"/>
      <c r="Z205" s="312"/>
    </row>
    <row r="206" spans="1:26" ht="15.75" customHeight="1" x14ac:dyDescent="0.4">
      <c r="A206" s="312"/>
      <c r="B206" s="312"/>
      <c r="C206" s="318"/>
      <c r="D206" s="318"/>
      <c r="E206" s="318"/>
      <c r="F206" s="318"/>
      <c r="G206" s="319"/>
      <c r="H206" s="319"/>
      <c r="I206" s="319"/>
      <c r="J206" s="319"/>
      <c r="K206" s="319"/>
      <c r="L206" s="319"/>
      <c r="M206" s="319"/>
      <c r="N206" s="319"/>
      <c r="O206" s="312"/>
      <c r="P206" s="320"/>
      <c r="Q206" s="320"/>
      <c r="R206" s="320"/>
      <c r="S206" s="320"/>
      <c r="T206" s="320"/>
      <c r="U206" s="320"/>
      <c r="V206" s="320"/>
      <c r="W206" s="320"/>
      <c r="X206" s="321"/>
      <c r="Y206" s="312"/>
      <c r="Z206" s="312"/>
    </row>
    <row r="207" spans="1:26" ht="15.75" customHeight="1" x14ac:dyDescent="0.4">
      <c r="A207" s="312"/>
      <c r="B207" s="312"/>
      <c r="C207" s="318"/>
      <c r="D207" s="318"/>
      <c r="E207" s="318"/>
      <c r="F207" s="318"/>
      <c r="G207" s="319"/>
      <c r="H207" s="319"/>
      <c r="I207" s="319"/>
      <c r="J207" s="319"/>
      <c r="K207" s="319"/>
      <c r="L207" s="319"/>
      <c r="M207" s="319"/>
      <c r="N207" s="319"/>
      <c r="O207" s="312"/>
      <c r="P207" s="320"/>
      <c r="Q207" s="320"/>
      <c r="R207" s="320"/>
      <c r="S207" s="320"/>
      <c r="T207" s="320"/>
      <c r="U207" s="320"/>
      <c r="V207" s="320"/>
      <c r="W207" s="320"/>
      <c r="X207" s="321"/>
      <c r="Y207" s="312"/>
      <c r="Z207" s="312"/>
    </row>
    <row r="208" spans="1:26" ht="15.75" customHeight="1" x14ac:dyDescent="0.4">
      <c r="A208" s="312"/>
      <c r="B208" s="312"/>
      <c r="C208" s="318"/>
      <c r="D208" s="318"/>
      <c r="E208" s="318"/>
      <c r="F208" s="318"/>
      <c r="G208" s="319"/>
      <c r="H208" s="319"/>
      <c r="I208" s="319"/>
      <c r="J208" s="319"/>
      <c r="K208" s="319"/>
      <c r="L208" s="319"/>
      <c r="M208" s="319"/>
      <c r="N208" s="319"/>
      <c r="O208" s="312"/>
      <c r="P208" s="320"/>
      <c r="Q208" s="320"/>
      <c r="R208" s="320"/>
      <c r="S208" s="320"/>
      <c r="T208" s="320"/>
      <c r="U208" s="320"/>
      <c r="V208" s="320"/>
      <c r="W208" s="320"/>
      <c r="X208" s="321"/>
      <c r="Y208" s="312"/>
      <c r="Z208" s="312"/>
    </row>
    <row r="209" spans="1:26" ht="15.75" customHeight="1" x14ac:dyDescent="0.4">
      <c r="A209" s="312"/>
      <c r="B209" s="312"/>
      <c r="C209" s="318"/>
      <c r="D209" s="318"/>
      <c r="E209" s="318"/>
      <c r="F209" s="318"/>
      <c r="G209" s="319"/>
      <c r="H209" s="319"/>
      <c r="I209" s="319"/>
      <c r="J209" s="319"/>
      <c r="K209" s="319"/>
      <c r="L209" s="319"/>
      <c r="M209" s="319"/>
      <c r="N209" s="319"/>
      <c r="O209" s="312"/>
      <c r="P209" s="320"/>
      <c r="Q209" s="320"/>
      <c r="R209" s="320"/>
      <c r="S209" s="320"/>
      <c r="T209" s="320"/>
      <c r="U209" s="320"/>
      <c r="V209" s="320"/>
      <c r="W209" s="320"/>
      <c r="X209" s="321"/>
      <c r="Y209" s="312"/>
      <c r="Z209" s="312"/>
    </row>
    <row r="210" spans="1:26" ht="15.75" customHeight="1" x14ac:dyDescent="0.4">
      <c r="A210" s="312"/>
      <c r="B210" s="312"/>
      <c r="C210" s="318"/>
      <c r="D210" s="318"/>
      <c r="E210" s="318"/>
      <c r="F210" s="318"/>
      <c r="G210" s="319"/>
      <c r="H210" s="319"/>
      <c r="I210" s="319"/>
      <c r="J210" s="319"/>
      <c r="K210" s="319"/>
      <c r="L210" s="319"/>
      <c r="M210" s="319"/>
      <c r="N210" s="319"/>
      <c r="O210" s="312"/>
      <c r="P210" s="320"/>
      <c r="Q210" s="320"/>
      <c r="R210" s="320"/>
      <c r="S210" s="320"/>
      <c r="T210" s="320"/>
      <c r="U210" s="320"/>
      <c r="V210" s="320"/>
      <c r="W210" s="320"/>
      <c r="X210" s="321"/>
      <c r="Y210" s="312"/>
      <c r="Z210" s="312"/>
    </row>
    <row r="211" spans="1:26" ht="15.75" customHeight="1" x14ac:dyDescent="0.4">
      <c r="A211" s="312"/>
      <c r="B211" s="312"/>
      <c r="C211" s="318"/>
      <c r="D211" s="318"/>
      <c r="E211" s="318"/>
      <c r="F211" s="318"/>
      <c r="G211" s="319"/>
      <c r="H211" s="319"/>
      <c r="I211" s="319"/>
      <c r="J211" s="319"/>
      <c r="K211" s="319"/>
      <c r="L211" s="319"/>
      <c r="M211" s="319"/>
      <c r="N211" s="319"/>
      <c r="O211" s="312"/>
      <c r="P211" s="320"/>
      <c r="Q211" s="320"/>
      <c r="R211" s="320"/>
      <c r="S211" s="320"/>
      <c r="T211" s="320"/>
      <c r="U211" s="320"/>
      <c r="V211" s="320"/>
      <c r="W211" s="320"/>
      <c r="X211" s="321"/>
      <c r="Y211" s="312"/>
      <c r="Z211" s="312"/>
    </row>
    <row r="212" spans="1:26" ht="15.75" customHeight="1" x14ac:dyDescent="0.4">
      <c r="A212" s="312"/>
      <c r="B212" s="312"/>
      <c r="C212" s="318"/>
      <c r="D212" s="318"/>
      <c r="E212" s="318"/>
      <c r="F212" s="318"/>
      <c r="G212" s="319"/>
      <c r="H212" s="319"/>
      <c r="I212" s="319"/>
      <c r="J212" s="319"/>
      <c r="K212" s="319"/>
      <c r="L212" s="319"/>
      <c r="M212" s="319"/>
      <c r="N212" s="319"/>
      <c r="O212" s="312"/>
      <c r="P212" s="320"/>
      <c r="Q212" s="320"/>
      <c r="R212" s="320"/>
      <c r="S212" s="320"/>
      <c r="T212" s="320"/>
      <c r="U212" s="320"/>
      <c r="V212" s="320"/>
      <c r="W212" s="320"/>
      <c r="X212" s="321"/>
      <c r="Y212" s="312"/>
      <c r="Z212" s="312"/>
    </row>
    <row r="213" spans="1:26" ht="15.75" customHeight="1" x14ac:dyDescent="0.4">
      <c r="A213" s="312"/>
      <c r="B213" s="312"/>
      <c r="C213" s="318"/>
      <c r="D213" s="318"/>
      <c r="E213" s="318"/>
      <c r="F213" s="318"/>
      <c r="G213" s="319"/>
      <c r="H213" s="319"/>
      <c r="I213" s="319"/>
      <c r="J213" s="319"/>
      <c r="K213" s="319"/>
      <c r="L213" s="319"/>
      <c r="M213" s="319"/>
      <c r="N213" s="319"/>
      <c r="O213" s="312"/>
      <c r="P213" s="320"/>
      <c r="Q213" s="320"/>
      <c r="R213" s="320"/>
      <c r="S213" s="320"/>
      <c r="T213" s="320"/>
      <c r="U213" s="320"/>
      <c r="V213" s="320"/>
      <c r="W213" s="320"/>
      <c r="X213" s="321"/>
      <c r="Y213" s="312"/>
      <c r="Z213" s="312"/>
    </row>
    <row r="214" spans="1:26" ht="15.75" customHeight="1" x14ac:dyDescent="0.4">
      <c r="A214" s="312"/>
      <c r="B214" s="312"/>
      <c r="C214" s="318"/>
      <c r="D214" s="318"/>
      <c r="E214" s="318"/>
      <c r="F214" s="318"/>
      <c r="G214" s="319"/>
      <c r="H214" s="319"/>
      <c r="I214" s="319"/>
      <c r="J214" s="319"/>
      <c r="K214" s="319"/>
      <c r="L214" s="319"/>
      <c r="M214" s="319"/>
      <c r="N214" s="319"/>
      <c r="O214" s="312"/>
      <c r="P214" s="320"/>
      <c r="Q214" s="320"/>
      <c r="R214" s="320"/>
      <c r="S214" s="320"/>
      <c r="T214" s="320"/>
      <c r="U214" s="320"/>
      <c r="V214" s="320"/>
      <c r="W214" s="320"/>
      <c r="X214" s="321"/>
      <c r="Y214" s="312"/>
      <c r="Z214" s="312"/>
    </row>
    <row r="215" spans="1:26" ht="15.75" customHeight="1" x14ac:dyDescent="0.4">
      <c r="A215" s="312"/>
      <c r="B215" s="312"/>
      <c r="C215" s="318"/>
      <c r="D215" s="318"/>
      <c r="E215" s="318"/>
      <c r="F215" s="318"/>
      <c r="G215" s="319"/>
      <c r="H215" s="319"/>
      <c r="I215" s="319"/>
      <c r="J215" s="319"/>
      <c r="K215" s="319"/>
      <c r="L215" s="319"/>
      <c r="M215" s="319"/>
      <c r="N215" s="319"/>
      <c r="O215" s="312"/>
      <c r="P215" s="320"/>
      <c r="Q215" s="320"/>
      <c r="R215" s="320"/>
      <c r="S215" s="320"/>
      <c r="T215" s="320"/>
      <c r="U215" s="320"/>
      <c r="V215" s="320"/>
      <c r="W215" s="320"/>
      <c r="X215" s="321"/>
      <c r="Y215" s="312"/>
      <c r="Z215" s="312"/>
    </row>
    <row r="216" spans="1:26" ht="15.75" customHeight="1" x14ac:dyDescent="0.4">
      <c r="A216" s="312"/>
      <c r="B216" s="312"/>
      <c r="C216" s="318"/>
      <c r="D216" s="318"/>
      <c r="E216" s="318"/>
      <c r="F216" s="318"/>
      <c r="G216" s="319"/>
      <c r="H216" s="319"/>
      <c r="I216" s="319"/>
      <c r="J216" s="319"/>
      <c r="K216" s="319"/>
      <c r="L216" s="319"/>
      <c r="M216" s="319"/>
      <c r="N216" s="319"/>
      <c r="O216" s="312"/>
      <c r="P216" s="320"/>
      <c r="Q216" s="320"/>
      <c r="R216" s="320"/>
      <c r="S216" s="320"/>
      <c r="T216" s="320"/>
      <c r="U216" s="320"/>
      <c r="V216" s="320"/>
      <c r="W216" s="320"/>
      <c r="X216" s="321"/>
      <c r="Y216" s="312"/>
      <c r="Z216" s="312"/>
    </row>
    <row r="217" spans="1:26" ht="15.75" customHeight="1" x14ac:dyDescent="0.4">
      <c r="A217" s="312"/>
      <c r="B217" s="312"/>
      <c r="C217" s="318"/>
      <c r="D217" s="318"/>
      <c r="E217" s="318"/>
      <c r="F217" s="318"/>
      <c r="G217" s="319"/>
      <c r="H217" s="319"/>
      <c r="I217" s="319"/>
      <c r="J217" s="319"/>
      <c r="K217" s="319"/>
      <c r="L217" s="319"/>
      <c r="M217" s="319"/>
      <c r="N217" s="319"/>
      <c r="O217" s="312"/>
      <c r="P217" s="320"/>
      <c r="Q217" s="320"/>
      <c r="R217" s="320"/>
      <c r="S217" s="320"/>
      <c r="T217" s="320"/>
      <c r="U217" s="320"/>
      <c r="V217" s="320"/>
      <c r="W217" s="320"/>
      <c r="X217" s="321"/>
      <c r="Y217" s="312"/>
      <c r="Z217" s="312"/>
    </row>
    <row r="218" spans="1:26" ht="15.75" customHeight="1" x14ac:dyDescent="0.4">
      <c r="A218" s="312"/>
      <c r="B218" s="312"/>
      <c r="C218" s="318"/>
      <c r="D218" s="318"/>
      <c r="E218" s="318"/>
      <c r="F218" s="318"/>
      <c r="G218" s="319"/>
      <c r="H218" s="319"/>
      <c r="I218" s="319"/>
      <c r="J218" s="319"/>
      <c r="K218" s="319"/>
      <c r="L218" s="319"/>
      <c r="M218" s="319"/>
      <c r="N218" s="319"/>
      <c r="O218" s="312"/>
      <c r="P218" s="320"/>
      <c r="Q218" s="320"/>
      <c r="R218" s="320"/>
      <c r="S218" s="320"/>
      <c r="T218" s="320"/>
      <c r="U218" s="320"/>
      <c r="V218" s="320"/>
      <c r="W218" s="320"/>
      <c r="X218" s="321"/>
      <c r="Y218" s="312"/>
      <c r="Z218" s="312"/>
    </row>
    <row r="219" spans="1:26" ht="15.75" customHeight="1" x14ac:dyDescent="0.4">
      <c r="A219" s="312"/>
      <c r="B219" s="312"/>
      <c r="C219" s="318"/>
      <c r="D219" s="318"/>
      <c r="E219" s="318"/>
      <c r="F219" s="318"/>
      <c r="G219" s="319"/>
      <c r="H219" s="319"/>
      <c r="I219" s="319"/>
      <c r="J219" s="319"/>
      <c r="K219" s="319"/>
      <c r="L219" s="319"/>
      <c r="M219" s="319"/>
      <c r="N219" s="319"/>
      <c r="O219" s="312"/>
      <c r="P219" s="320"/>
      <c r="Q219" s="320"/>
      <c r="R219" s="320"/>
      <c r="S219" s="320"/>
      <c r="T219" s="320"/>
      <c r="U219" s="320"/>
      <c r="V219" s="320"/>
      <c r="W219" s="320"/>
      <c r="X219" s="321"/>
      <c r="Y219" s="312"/>
      <c r="Z219" s="312"/>
    </row>
    <row r="220" spans="1:26" ht="15.75" customHeight="1" x14ac:dyDescent="0.4">
      <c r="A220" s="312"/>
      <c r="B220" s="312"/>
      <c r="C220" s="318"/>
      <c r="D220" s="318"/>
      <c r="E220" s="318"/>
      <c r="F220" s="318"/>
      <c r="G220" s="319"/>
      <c r="H220" s="319"/>
      <c r="I220" s="319"/>
      <c r="J220" s="319"/>
      <c r="K220" s="319"/>
      <c r="L220" s="319"/>
      <c r="M220" s="319"/>
      <c r="N220" s="319"/>
      <c r="O220" s="312"/>
      <c r="P220" s="320"/>
      <c r="Q220" s="320"/>
      <c r="R220" s="320"/>
      <c r="S220" s="320"/>
      <c r="T220" s="320"/>
      <c r="U220" s="320"/>
      <c r="V220" s="320"/>
      <c r="W220" s="320"/>
      <c r="X220" s="321"/>
      <c r="Y220" s="312"/>
      <c r="Z220" s="312"/>
    </row>
    <row r="221" spans="1:26" ht="15.75" customHeight="1" x14ac:dyDescent="0.4">
      <c r="A221" s="312"/>
      <c r="B221" s="312"/>
      <c r="C221" s="318"/>
      <c r="D221" s="318"/>
      <c r="E221" s="318"/>
      <c r="F221" s="318"/>
      <c r="G221" s="319"/>
      <c r="H221" s="319"/>
      <c r="I221" s="319"/>
      <c r="J221" s="319"/>
      <c r="K221" s="319"/>
      <c r="L221" s="319"/>
      <c r="M221" s="319"/>
      <c r="N221" s="319"/>
      <c r="O221" s="312"/>
      <c r="P221" s="320"/>
      <c r="Q221" s="320"/>
      <c r="R221" s="320"/>
      <c r="S221" s="320"/>
      <c r="T221" s="320"/>
      <c r="U221" s="320"/>
      <c r="V221" s="320"/>
      <c r="W221" s="320"/>
      <c r="X221" s="321"/>
      <c r="Y221" s="312"/>
      <c r="Z221" s="312"/>
    </row>
    <row r="222" spans="1:26" ht="15.75" customHeight="1" x14ac:dyDescent="0.4">
      <c r="A222" s="312"/>
      <c r="B222" s="312"/>
      <c r="C222" s="318"/>
      <c r="D222" s="318"/>
      <c r="E222" s="318"/>
      <c r="F222" s="318"/>
      <c r="G222" s="319"/>
      <c r="H222" s="319"/>
      <c r="I222" s="319"/>
      <c r="J222" s="319"/>
      <c r="K222" s="319"/>
      <c r="L222" s="319"/>
      <c r="M222" s="319"/>
      <c r="N222" s="319"/>
      <c r="O222" s="312"/>
      <c r="P222" s="320"/>
      <c r="Q222" s="320"/>
      <c r="R222" s="320"/>
      <c r="S222" s="320"/>
      <c r="T222" s="320"/>
      <c r="U222" s="320"/>
      <c r="V222" s="320"/>
      <c r="W222" s="320"/>
      <c r="X222" s="321"/>
      <c r="Y222" s="312"/>
      <c r="Z222" s="312"/>
    </row>
    <row r="223" spans="1:26" ht="15.75" customHeight="1" x14ac:dyDescent="0.4">
      <c r="A223" s="312"/>
      <c r="B223" s="312"/>
      <c r="C223" s="318"/>
      <c r="D223" s="318"/>
      <c r="E223" s="318"/>
      <c r="F223" s="318"/>
      <c r="G223" s="319"/>
      <c r="H223" s="319"/>
      <c r="I223" s="319"/>
      <c r="J223" s="319"/>
      <c r="K223" s="319"/>
      <c r="L223" s="319"/>
      <c r="M223" s="319"/>
      <c r="N223" s="319"/>
      <c r="O223" s="312"/>
      <c r="P223" s="320"/>
      <c r="Q223" s="320"/>
      <c r="R223" s="320"/>
      <c r="S223" s="320"/>
      <c r="T223" s="320"/>
      <c r="U223" s="320"/>
      <c r="V223" s="320"/>
      <c r="W223" s="320"/>
      <c r="X223" s="321"/>
      <c r="Y223" s="312"/>
      <c r="Z223" s="312"/>
    </row>
    <row r="224" spans="1:26" ht="15.75" customHeight="1" x14ac:dyDescent="0.4">
      <c r="A224" s="312"/>
      <c r="B224" s="312"/>
      <c r="C224" s="318"/>
      <c r="D224" s="318"/>
      <c r="E224" s="318"/>
      <c r="F224" s="318"/>
      <c r="G224" s="319"/>
      <c r="H224" s="319"/>
      <c r="I224" s="319"/>
      <c r="J224" s="319"/>
      <c r="K224" s="319"/>
      <c r="L224" s="319"/>
      <c r="M224" s="319"/>
      <c r="N224" s="319"/>
      <c r="O224" s="312"/>
      <c r="P224" s="320"/>
      <c r="Q224" s="320"/>
      <c r="R224" s="320"/>
      <c r="S224" s="320"/>
      <c r="T224" s="320"/>
      <c r="U224" s="320"/>
      <c r="V224" s="320"/>
      <c r="W224" s="320"/>
      <c r="X224" s="321"/>
      <c r="Y224" s="312"/>
      <c r="Z224" s="312"/>
    </row>
    <row r="225" spans="1:26" ht="15.75" customHeight="1" x14ac:dyDescent="0.4">
      <c r="A225" s="312"/>
      <c r="B225" s="312"/>
      <c r="C225" s="318"/>
      <c r="D225" s="318"/>
      <c r="E225" s="318"/>
      <c r="F225" s="318"/>
      <c r="G225" s="319"/>
      <c r="H225" s="319"/>
      <c r="I225" s="319"/>
      <c r="J225" s="319"/>
      <c r="K225" s="319"/>
      <c r="L225" s="319"/>
      <c r="M225" s="319"/>
      <c r="N225" s="319"/>
      <c r="O225" s="312"/>
      <c r="P225" s="320"/>
      <c r="Q225" s="320"/>
      <c r="R225" s="320"/>
      <c r="S225" s="320"/>
      <c r="T225" s="320"/>
      <c r="U225" s="320"/>
      <c r="V225" s="320"/>
      <c r="W225" s="320"/>
      <c r="X225" s="321"/>
      <c r="Y225" s="312"/>
      <c r="Z225" s="312"/>
    </row>
    <row r="226" spans="1:26" ht="15.75" customHeight="1" x14ac:dyDescent="0.4">
      <c r="A226" s="312"/>
      <c r="B226" s="312"/>
      <c r="C226" s="318"/>
      <c r="D226" s="318"/>
      <c r="E226" s="318"/>
      <c r="F226" s="318"/>
      <c r="G226" s="319"/>
      <c r="H226" s="319"/>
      <c r="I226" s="319"/>
      <c r="J226" s="319"/>
      <c r="K226" s="319"/>
      <c r="L226" s="319"/>
      <c r="M226" s="319"/>
      <c r="N226" s="319"/>
      <c r="O226" s="312"/>
      <c r="P226" s="320"/>
      <c r="Q226" s="320"/>
      <c r="R226" s="320"/>
      <c r="S226" s="320"/>
      <c r="T226" s="320"/>
      <c r="U226" s="320"/>
      <c r="V226" s="320"/>
      <c r="W226" s="320"/>
      <c r="X226" s="321"/>
      <c r="Y226" s="312"/>
      <c r="Z226" s="312"/>
    </row>
    <row r="227" spans="1:26" ht="15.75" customHeight="1" x14ac:dyDescent="0.4">
      <c r="A227" s="312"/>
      <c r="B227" s="312"/>
      <c r="C227" s="318"/>
      <c r="D227" s="318"/>
      <c r="E227" s="318"/>
      <c r="F227" s="318"/>
      <c r="G227" s="319"/>
      <c r="H227" s="319"/>
      <c r="I227" s="319"/>
      <c r="J227" s="319"/>
      <c r="K227" s="319"/>
      <c r="L227" s="319"/>
      <c r="M227" s="319"/>
      <c r="N227" s="319"/>
      <c r="O227" s="312"/>
      <c r="P227" s="320"/>
      <c r="Q227" s="320"/>
      <c r="R227" s="320"/>
      <c r="S227" s="320"/>
      <c r="T227" s="320"/>
      <c r="U227" s="320"/>
      <c r="V227" s="320"/>
      <c r="W227" s="320"/>
      <c r="X227" s="321"/>
      <c r="Y227" s="312"/>
      <c r="Z227" s="312"/>
    </row>
    <row r="228" spans="1:26" ht="15.75" customHeight="1" x14ac:dyDescent="0.4">
      <c r="A228" s="312"/>
      <c r="B228" s="312"/>
      <c r="C228" s="318"/>
      <c r="D228" s="318"/>
      <c r="E228" s="318"/>
      <c r="F228" s="318"/>
      <c r="G228" s="319"/>
      <c r="H228" s="319"/>
      <c r="I228" s="319"/>
      <c r="J228" s="319"/>
      <c r="K228" s="319"/>
      <c r="L228" s="319"/>
      <c r="M228" s="319"/>
      <c r="N228" s="319"/>
      <c r="O228" s="312"/>
      <c r="P228" s="320"/>
      <c r="Q228" s="320"/>
      <c r="R228" s="320"/>
      <c r="S228" s="320"/>
      <c r="T228" s="320"/>
      <c r="U228" s="320"/>
      <c r="V228" s="320"/>
      <c r="W228" s="320"/>
      <c r="X228" s="321"/>
      <c r="Y228" s="312"/>
      <c r="Z228" s="312"/>
    </row>
    <row r="229" spans="1:26" ht="15.75" customHeight="1" x14ac:dyDescent="0.4">
      <c r="A229" s="312"/>
      <c r="B229" s="312"/>
      <c r="C229" s="318"/>
      <c r="D229" s="318"/>
      <c r="E229" s="318"/>
      <c r="F229" s="318"/>
      <c r="G229" s="319"/>
      <c r="H229" s="319"/>
      <c r="I229" s="319"/>
      <c r="J229" s="319"/>
      <c r="K229" s="319"/>
      <c r="L229" s="319"/>
      <c r="M229" s="319"/>
      <c r="N229" s="319"/>
      <c r="O229" s="312"/>
      <c r="P229" s="320"/>
      <c r="Q229" s="320"/>
      <c r="R229" s="320"/>
      <c r="S229" s="320"/>
      <c r="T229" s="320"/>
      <c r="U229" s="320"/>
      <c r="V229" s="320"/>
      <c r="W229" s="320"/>
      <c r="X229" s="321"/>
      <c r="Y229" s="312"/>
      <c r="Z229" s="312"/>
    </row>
    <row r="230" spans="1:26" ht="15.75" customHeight="1" x14ac:dyDescent="0.4">
      <c r="A230" s="312"/>
      <c r="B230" s="312"/>
      <c r="C230" s="318"/>
      <c r="D230" s="318"/>
      <c r="E230" s="318"/>
      <c r="F230" s="318"/>
      <c r="G230" s="319"/>
      <c r="H230" s="319"/>
      <c r="I230" s="319"/>
      <c r="J230" s="319"/>
      <c r="K230" s="319"/>
      <c r="L230" s="319"/>
      <c r="M230" s="319"/>
      <c r="N230" s="319"/>
      <c r="O230" s="312"/>
      <c r="P230" s="320"/>
      <c r="Q230" s="320"/>
      <c r="R230" s="320"/>
      <c r="S230" s="320"/>
      <c r="T230" s="320"/>
      <c r="U230" s="320"/>
      <c r="V230" s="320"/>
      <c r="W230" s="320"/>
      <c r="X230" s="321"/>
      <c r="Y230" s="312"/>
      <c r="Z230" s="312"/>
    </row>
    <row r="231" spans="1:26" ht="15.75" customHeight="1" x14ac:dyDescent="0.4">
      <c r="A231" s="312"/>
      <c r="B231" s="312"/>
      <c r="C231" s="318"/>
      <c r="D231" s="318"/>
      <c r="E231" s="318"/>
      <c r="F231" s="318"/>
      <c r="G231" s="319"/>
      <c r="H231" s="319"/>
      <c r="I231" s="319"/>
      <c r="J231" s="319"/>
      <c r="K231" s="319"/>
      <c r="L231" s="319"/>
      <c r="M231" s="319"/>
      <c r="N231" s="319"/>
      <c r="O231" s="312"/>
      <c r="P231" s="320"/>
      <c r="Q231" s="320"/>
      <c r="R231" s="320"/>
      <c r="S231" s="320"/>
      <c r="T231" s="320"/>
      <c r="U231" s="320"/>
      <c r="V231" s="320"/>
      <c r="W231" s="320"/>
      <c r="X231" s="321"/>
      <c r="Y231" s="312"/>
      <c r="Z231" s="312"/>
    </row>
    <row r="232" spans="1:26" ht="15.75" customHeight="1" x14ac:dyDescent="0.4">
      <c r="A232" s="312"/>
      <c r="B232" s="312"/>
      <c r="C232" s="318"/>
      <c r="D232" s="318"/>
      <c r="E232" s="318"/>
      <c r="F232" s="318"/>
      <c r="G232" s="319"/>
      <c r="H232" s="319"/>
      <c r="I232" s="319"/>
      <c r="J232" s="319"/>
      <c r="K232" s="319"/>
      <c r="L232" s="319"/>
      <c r="M232" s="319"/>
      <c r="N232" s="319"/>
      <c r="O232" s="312"/>
      <c r="P232" s="320"/>
      <c r="Q232" s="320"/>
      <c r="R232" s="320"/>
      <c r="S232" s="320"/>
      <c r="T232" s="320"/>
      <c r="U232" s="320"/>
      <c r="V232" s="320"/>
      <c r="W232" s="320"/>
      <c r="X232" s="321"/>
      <c r="Y232" s="312"/>
      <c r="Z232" s="312"/>
    </row>
    <row r="233" spans="1:26" ht="15.75" customHeight="1" x14ac:dyDescent="0.4">
      <c r="A233" s="312"/>
      <c r="B233" s="312"/>
      <c r="C233" s="318"/>
      <c r="D233" s="318"/>
      <c r="E233" s="318"/>
      <c r="F233" s="318"/>
      <c r="G233" s="319"/>
      <c r="H233" s="319"/>
      <c r="I233" s="319"/>
      <c r="J233" s="319"/>
      <c r="K233" s="319"/>
      <c r="L233" s="319"/>
      <c r="M233" s="319"/>
      <c r="N233" s="319"/>
      <c r="O233" s="312"/>
      <c r="P233" s="320"/>
      <c r="Q233" s="320"/>
      <c r="R233" s="320"/>
      <c r="S233" s="320"/>
      <c r="T233" s="320"/>
      <c r="U233" s="320"/>
      <c r="V233" s="320"/>
      <c r="W233" s="320"/>
      <c r="X233" s="321"/>
      <c r="Y233" s="312"/>
      <c r="Z233" s="312"/>
    </row>
    <row r="234" spans="1:26" ht="15.75" customHeight="1" x14ac:dyDescent="0.4">
      <c r="A234" s="312"/>
      <c r="B234" s="312"/>
      <c r="C234" s="318"/>
      <c r="D234" s="318"/>
      <c r="E234" s="318"/>
      <c r="F234" s="318"/>
      <c r="G234" s="319"/>
      <c r="H234" s="319"/>
      <c r="I234" s="319"/>
      <c r="J234" s="319"/>
      <c r="K234" s="319"/>
      <c r="L234" s="319"/>
      <c r="M234" s="319"/>
      <c r="N234" s="319"/>
      <c r="O234" s="312"/>
      <c r="P234" s="320"/>
      <c r="Q234" s="320"/>
      <c r="R234" s="320"/>
      <c r="S234" s="320"/>
      <c r="T234" s="320"/>
      <c r="U234" s="320"/>
      <c r="V234" s="320"/>
      <c r="W234" s="320"/>
      <c r="X234" s="321"/>
      <c r="Y234" s="312"/>
      <c r="Z234" s="312"/>
    </row>
    <row r="235" spans="1:26" ht="15.75" customHeight="1" x14ac:dyDescent="0.4">
      <c r="A235" s="312"/>
      <c r="B235" s="312"/>
      <c r="C235" s="318"/>
      <c r="D235" s="318"/>
      <c r="E235" s="318"/>
      <c r="F235" s="318"/>
      <c r="G235" s="319"/>
      <c r="H235" s="319"/>
      <c r="I235" s="319"/>
      <c r="J235" s="319"/>
      <c r="K235" s="319"/>
      <c r="L235" s="319"/>
      <c r="M235" s="319"/>
      <c r="N235" s="319"/>
      <c r="O235" s="312"/>
      <c r="P235" s="320"/>
      <c r="Q235" s="320"/>
      <c r="R235" s="320"/>
      <c r="S235" s="320"/>
      <c r="T235" s="320"/>
      <c r="U235" s="320"/>
      <c r="V235" s="320"/>
      <c r="W235" s="320"/>
      <c r="X235" s="321"/>
      <c r="Y235" s="312"/>
      <c r="Z235" s="312"/>
    </row>
    <row r="236" spans="1:26" ht="15.75" customHeight="1" x14ac:dyDescent="0.4">
      <c r="A236" s="312"/>
      <c r="B236" s="312"/>
      <c r="C236" s="318"/>
      <c r="D236" s="318"/>
      <c r="E236" s="318"/>
      <c r="F236" s="318"/>
      <c r="G236" s="319"/>
      <c r="H236" s="319"/>
      <c r="I236" s="319"/>
      <c r="J236" s="319"/>
      <c r="K236" s="319"/>
      <c r="L236" s="319"/>
      <c r="M236" s="319"/>
      <c r="N236" s="319"/>
      <c r="O236" s="312"/>
      <c r="P236" s="320"/>
      <c r="Q236" s="320"/>
      <c r="R236" s="320"/>
      <c r="S236" s="320"/>
      <c r="T236" s="320"/>
      <c r="U236" s="320"/>
      <c r="V236" s="320"/>
      <c r="W236" s="320"/>
      <c r="X236" s="321"/>
      <c r="Y236" s="312"/>
      <c r="Z236" s="312"/>
    </row>
    <row r="237" spans="1:26" ht="15.75" customHeight="1" x14ac:dyDescent="0.4">
      <c r="A237" s="312"/>
      <c r="B237" s="312"/>
      <c r="C237" s="318"/>
      <c r="D237" s="318"/>
      <c r="E237" s="318"/>
      <c r="F237" s="318"/>
      <c r="G237" s="319"/>
      <c r="H237" s="319"/>
      <c r="I237" s="319"/>
      <c r="J237" s="319"/>
      <c r="K237" s="319"/>
      <c r="L237" s="319"/>
      <c r="M237" s="319"/>
      <c r="N237" s="319"/>
      <c r="O237" s="312"/>
      <c r="P237" s="320"/>
      <c r="Q237" s="320"/>
      <c r="R237" s="320"/>
      <c r="S237" s="320"/>
      <c r="T237" s="320"/>
      <c r="U237" s="320"/>
      <c r="V237" s="320"/>
      <c r="W237" s="320"/>
      <c r="X237" s="321"/>
      <c r="Y237" s="312"/>
      <c r="Z237" s="312"/>
    </row>
    <row r="238" spans="1:26" ht="15.75" customHeight="1" x14ac:dyDescent="0.4">
      <c r="A238" s="312"/>
      <c r="B238" s="312"/>
      <c r="C238" s="318"/>
      <c r="D238" s="318"/>
      <c r="E238" s="318"/>
      <c r="F238" s="318"/>
      <c r="G238" s="319"/>
      <c r="H238" s="319"/>
      <c r="I238" s="319"/>
      <c r="J238" s="319"/>
      <c r="K238" s="319"/>
      <c r="L238" s="319"/>
      <c r="M238" s="319"/>
      <c r="N238" s="319"/>
      <c r="O238" s="312"/>
      <c r="P238" s="320"/>
      <c r="Q238" s="320"/>
      <c r="R238" s="320"/>
      <c r="S238" s="320"/>
      <c r="T238" s="320"/>
      <c r="U238" s="320"/>
      <c r="V238" s="320"/>
      <c r="W238" s="320"/>
      <c r="X238" s="321"/>
      <c r="Y238" s="312"/>
      <c r="Z238" s="312"/>
    </row>
    <row r="239" spans="1:26" ht="15.75" customHeight="1" x14ac:dyDescent="0.4">
      <c r="A239" s="312"/>
      <c r="B239" s="312"/>
      <c r="C239" s="318"/>
      <c r="D239" s="318"/>
      <c r="E239" s="318"/>
      <c r="F239" s="318"/>
      <c r="G239" s="319"/>
      <c r="H239" s="319"/>
      <c r="I239" s="319"/>
      <c r="J239" s="319"/>
      <c r="K239" s="319"/>
      <c r="L239" s="319"/>
      <c r="M239" s="319"/>
      <c r="N239" s="319"/>
      <c r="O239" s="312"/>
      <c r="P239" s="320"/>
      <c r="Q239" s="320"/>
      <c r="R239" s="320"/>
      <c r="S239" s="320"/>
      <c r="T239" s="320"/>
      <c r="U239" s="320"/>
      <c r="V239" s="320"/>
      <c r="W239" s="320"/>
      <c r="X239" s="321"/>
      <c r="Y239" s="312"/>
      <c r="Z239" s="312"/>
    </row>
    <row r="240" spans="1:26" ht="15.75" customHeight="1" x14ac:dyDescent="0.4">
      <c r="A240" s="312"/>
      <c r="B240" s="312"/>
      <c r="C240" s="318"/>
      <c r="D240" s="318"/>
      <c r="E240" s="318"/>
      <c r="F240" s="318"/>
      <c r="G240" s="319"/>
      <c r="H240" s="319"/>
      <c r="I240" s="319"/>
      <c r="J240" s="319"/>
      <c r="K240" s="319"/>
      <c r="L240" s="319"/>
      <c r="M240" s="319"/>
      <c r="N240" s="319"/>
      <c r="O240" s="312"/>
      <c r="P240" s="320"/>
      <c r="Q240" s="320"/>
      <c r="R240" s="320"/>
      <c r="S240" s="320"/>
      <c r="T240" s="320"/>
      <c r="U240" s="320"/>
      <c r="V240" s="320"/>
      <c r="W240" s="320"/>
      <c r="X240" s="321"/>
      <c r="Y240" s="312"/>
      <c r="Z240" s="312"/>
    </row>
    <row r="241" spans="1:26" ht="15.75" customHeight="1" x14ac:dyDescent="0.4">
      <c r="A241" s="312"/>
      <c r="B241" s="312"/>
      <c r="C241" s="318"/>
      <c r="D241" s="318"/>
      <c r="E241" s="318"/>
      <c r="F241" s="318"/>
      <c r="G241" s="319"/>
      <c r="H241" s="319"/>
      <c r="I241" s="319"/>
      <c r="J241" s="319"/>
      <c r="K241" s="319"/>
      <c r="L241" s="319"/>
      <c r="M241" s="319"/>
      <c r="N241" s="319"/>
      <c r="O241" s="312"/>
      <c r="P241" s="320"/>
      <c r="Q241" s="320"/>
      <c r="R241" s="320"/>
      <c r="S241" s="320"/>
      <c r="T241" s="320"/>
      <c r="U241" s="320"/>
      <c r="V241" s="320"/>
      <c r="W241" s="320"/>
      <c r="X241" s="321"/>
      <c r="Y241" s="312"/>
      <c r="Z241" s="312"/>
    </row>
    <row r="242" spans="1:26" ht="15.75" customHeight="1" x14ac:dyDescent="0.4">
      <c r="A242" s="312"/>
      <c r="B242" s="312"/>
      <c r="C242" s="318"/>
      <c r="D242" s="318"/>
      <c r="E242" s="318"/>
      <c r="F242" s="318"/>
      <c r="G242" s="319"/>
      <c r="H242" s="319"/>
      <c r="I242" s="319"/>
      <c r="J242" s="319"/>
      <c r="K242" s="319"/>
      <c r="L242" s="319"/>
      <c r="M242" s="319"/>
      <c r="N242" s="319"/>
      <c r="O242" s="312"/>
      <c r="P242" s="320"/>
      <c r="Q242" s="320"/>
      <c r="R242" s="320"/>
      <c r="S242" s="320"/>
      <c r="T242" s="320"/>
      <c r="U242" s="320"/>
      <c r="V242" s="320"/>
      <c r="W242" s="320"/>
      <c r="X242" s="321"/>
      <c r="Y242" s="312"/>
      <c r="Z242" s="312"/>
    </row>
    <row r="243" spans="1:26" ht="15.75" customHeight="1" x14ac:dyDescent="0.4">
      <c r="A243" s="312"/>
      <c r="B243" s="312"/>
      <c r="C243" s="318"/>
      <c r="D243" s="318"/>
      <c r="E243" s="318"/>
      <c r="F243" s="318"/>
      <c r="G243" s="319"/>
      <c r="H243" s="319"/>
      <c r="I243" s="319"/>
      <c r="J243" s="319"/>
      <c r="K243" s="319"/>
      <c r="L243" s="319"/>
      <c r="M243" s="319"/>
      <c r="N243" s="319"/>
      <c r="O243" s="312"/>
      <c r="P243" s="320"/>
      <c r="Q243" s="320"/>
      <c r="R243" s="320"/>
      <c r="S243" s="320"/>
      <c r="T243" s="320"/>
      <c r="U243" s="320"/>
      <c r="V243" s="320"/>
      <c r="W243" s="320"/>
      <c r="X243" s="321"/>
      <c r="Y243" s="312"/>
      <c r="Z243" s="312"/>
    </row>
    <row r="244" spans="1:26" ht="15.75" customHeight="1" x14ac:dyDescent="0.4">
      <c r="A244" s="312"/>
      <c r="B244" s="312"/>
      <c r="C244" s="318"/>
      <c r="D244" s="318"/>
      <c r="E244" s="318"/>
      <c r="F244" s="318"/>
      <c r="G244" s="319"/>
      <c r="H244" s="319"/>
      <c r="I244" s="319"/>
      <c r="J244" s="319"/>
      <c r="K244" s="319"/>
      <c r="L244" s="319"/>
      <c r="M244" s="319"/>
      <c r="N244" s="319"/>
      <c r="O244" s="312"/>
      <c r="P244" s="320"/>
      <c r="Q244" s="320"/>
      <c r="R244" s="320"/>
      <c r="S244" s="320"/>
      <c r="T244" s="320"/>
      <c r="U244" s="320"/>
      <c r="V244" s="320"/>
      <c r="W244" s="320"/>
      <c r="X244" s="321"/>
      <c r="Y244" s="312"/>
      <c r="Z244" s="312"/>
    </row>
  </sheetData>
  <mergeCells count="167">
    <mergeCell ref="A1:W1"/>
    <mergeCell ref="X1:X56"/>
    <mergeCell ref="A2:A56"/>
    <mergeCell ref="C2:V2"/>
    <mergeCell ref="C4:V4"/>
    <mergeCell ref="C5:C11"/>
    <mergeCell ref="D5:D11"/>
    <mergeCell ref="E5:V5"/>
    <mergeCell ref="E6:E7"/>
    <mergeCell ref="F6:F7"/>
    <mergeCell ref="N6:O6"/>
    <mergeCell ref="P6:Q6"/>
    <mergeCell ref="R6:R7"/>
    <mergeCell ref="T6:T7"/>
    <mergeCell ref="U6:V7"/>
    <mergeCell ref="U8:V8"/>
    <mergeCell ref="G6:G7"/>
    <mergeCell ref="H6:H7"/>
    <mergeCell ref="I6:I7"/>
    <mergeCell ref="J6:J7"/>
    <mergeCell ref="K6:L6"/>
    <mergeCell ref="M6:M7"/>
    <mergeCell ref="U9:V9"/>
    <mergeCell ref="U10:V10"/>
    <mergeCell ref="U11:V11"/>
    <mergeCell ref="C12:V12"/>
    <mergeCell ref="C13:C39"/>
    <mergeCell ref="D13:D39"/>
    <mergeCell ref="E13:V13"/>
    <mergeCell ref="E14:E26"/>
    <mergeCell ref="F14:O14"/>
    <mergeCell ref="P14:Q14"/>
    <mergeCell ref="T14:V14"/>
    <mergeCell ref="F15:H16"/>
    <mergeCell ref="I15:L16"/>
    <mergeCell ref="M15:O16"/>
    <mergeCell ref="P15:P16"/>
    <mergeCell ref="Q15:Q16"/>
    <mergeCell ref="R15:R16"/>
    <mergeCell ref="T15:T16"/>
    <mergeCell ref="U15:U16"/>
    <mergeCell ref="V15:V16"/>
    <mergeCell ref="F17:H17"/>
    <mergeCell ref="I17:L17"/>
    <mergeCell ref="M17:O17"/>
    <mergeCell ref="U17:U26"/>
    <mergeCell ref="F18:H18"/>
    <mergeCell ref="I18:L18"/>
    <mergeCell ref="M18:O18"/>
    <mergeCell ref="F19:H19"/>
    <mergeCell ref="I19:L19"/>
    <mergeCell ref="M19:O19"/>
    <mergeCell ref="F22:H22"/>
    <mergeCell ref="I22:L22"/>
    <mergeCell ref="M22:O22"/>
    <mergeCell ref="F23:H23"/>
    <mergeCell ref="I23:L23"/>
    <mergeCell ref="M23:O23"/>
    <mergeCell ref="F20:H20"/>
    <mergeCell ref="I20:L20"/>
    <mergeCell ref="M20:O20"/>
    <mergeCell ref="F21:H21"/>
    <mergeCell ref="I21:L21"/>
    <mergeCell ref="M21:O21"/>
    <mergeCell ref="AA25:AC25"/>
    <mergeCell ref="AD25:AG25"/>
    <mergeCell ref="AH25:AI25"/>
    <mergeCell ref="F26:H26"/>
    <mergeCell ref="I26:L26"/>
    <mergeCell ref="M26:O26"/>
    <mergeCell ref="F24:H24"/>
    <mergeCell ref="I24:L24"/>
    <mergeCell ref="M24:O24"/>
    <mergeCell ref="F25:H25"/>
    <mergeCell ref="I25:L25"/>
    <mergeCell ref="M25:O25"/>
    <mergeCell ref="E27:E39"/>
    <mergeCell ref="F27:O27"/>
    <mergeCell ref="P27:Q27"/>
    <mergeCell ref="T27:V27"/>
    <mergeCell ref="F28:H29"/>
    <mergeCell ref="I28:L29"/>
    <mergeCell ref="M28:O29"/>
    <mergeCell ref="P28:P29"/>
    <mergeCell ref="Q28:Q29"/>
    <mergeCell ref="T28:T29"/>
    <mergeCell ref="U28:U29"/>
    <mergeCell ref="V28:V29"/>
    <mergeCell ref="I39:L39"/>
    <mergeCell ref="M39:O39"/>
    <mergeCell ref="F36:H36"/>
    <mergeCell ref="I36:L36"/>
    <mergeCell ref="M36:O36"/>
    <mergeCell ref="F37:H37"/>
    <mergeCell ref="I37:L37"/>
    <mergeCell ref="M37:O37"/>
    <mergeCell ref="Y29:AA29"/>
    <mergeCell ref="F30:H30"/>
    <mergeCell ref="I30:L30"/>
    <mergeCell ref="M30:O30"/>
    <mergeCell ref="U30:U39"/>
    <mergeCell ref="F31:H31"/>
    <mergeCell ref="I31:L31"/>
    <mergeCell ref="M31:O31"/>
    <mergeCell ref="F34:H34"/>
    <mergeCell ref="I34:L34"/>
    <mergeCell ref="M34:O34"/>
    <mergeCell ref="F35:H35"/>
    <mergeCell ref="I35:L35"/>
    <mergeCell ref="M35:O35"/>
    <mergeCell ref="F32:H32"/>
    <mergeCell ref="I32:L32"/>
    <mergeCell ref="M32:O32"/>
    <mergeCell ref="F33:H33"/>
    <mergeCell ref="I33:L33"/>
    <mergeCell ref="M33:O33"/>
    <mergeCell ref="F38:H38"/>
    <mergeCell ref="I38:L38"/>
    <mergeCell ref="M38:O38"/>
    <mergeCell ref="F39:H39"/>
    <mergeCell ref="O50:P50"/>
    <mergeCell ref="C41:V41"/>
    <mergeCell ref="C42:C46"/>
    <mergeCell ref="D42:N42"/>
    <mergeCell ref="O42:P42"/>
    <mergeCell ref="Q42:R42"/>
    <mergeCell ref="T42:U42"/>
    <mergeCell ref="D43:N43"/>
    <mergeCell ref="O43:P43"/>
    <mergeCell ref="Q43:R43"/>
    <mergeCell ref="T43:U43"/>
    <mergeCell ref="D46:N46"/>
    <mergeCell ref="O46:P46"/>
    <mergeCell ref="Q46:R46"/>
    <mergeCell ref="T46:U46"/>
    <mergeCell ref="D44:N44"/>
    <mergeCell ref="O44:P44"/>
    <mergeCell ref="Q44:R44"/>
    <mergeCell ref="T44:U44"/>
    <mergeCell ref="D45:N45"/>
    <mergeCell ref="O45:P45"/>
    <mergeCell ref="Q45:R45"/>
    <mergeCell ref="T45:U45"/>
    <mergeCell ref="S6:S7"/>
    <mergeCell ref="B56:W56"/>
    <mergeCell ref="D52:L52"/>
    <mergeCell ref="M52:N52"/>
    <mergeCell ref="O52:P52"/>
    <mergeCell ref="Q52:R52"/>
    <mergeCell ref="T52:U52"/>
    <mergeCell ref="D54:V54"/>
    <mergeCell ref="Q50:R50"/>
    <mergeCell ref="T50:U50"/>
    <mergeCell ref="D51:L51"/>
    <mergeCell ref="M51:N51"/>
    <mergeCell ref="O51:P51"/>
    <mergeCell ref="Q51:R51"/>
    <mergeCell ref="T51:U51"/>
    <mergeCell ref="C48:V48"/>
    <mergeCell ref="C49:C52"/>
    <mergeCell ref="D49:L49"/>
    <mergeCell ref="M49:N49"/>
    <mergeCell ref="O49:P49"/>
    <mergeCell ref="Q49:R49"/>
    <mergeCell ref="T49:U49"/>
    <mergeCell ref="D50:L50"/>
    <mergeCell ref="M50:N50"/>
  </mergeCells>
  <conditionalFormatting sqref="K8:L11 T30:T39">
    <cfRule type="containsText" dxfId="23" priority="6" operator="containsText" text="Not Acceptable">
      <formula>NOT(ISERROR(SEARCH("Not Acceptable",K8)))</formula>
    </cfRule>
    <cfRule type="containsText" dxfId="22" priority="7" operator="containsText" text="Ok">
      <formula>NOT(ISERROR(SEARCH(("Ok"),(K8))))</formula>
    </cfRule>
  </conditionalFormatting>
  <conditionalFormatting sqref="N8:R11">
    <cfRule type="containsText" dxfId="21" priority="22" operator="containsText" text="Not Acceptable.">
      <formula>NOT(ISERROR(SEARCH(("Not Acceptable."),(N8))))</formula>
    </cfRule>
    <cfRule type="containsText" dxfId="20" priority="23" operator="containsText" text="Ok">
      <formula>NOT(ISERROR(SEARCH(("Ok"),(N8))))</formula>
    </cfRule>
  </conditionalFormatting>
  <conditionalFormatting sqref="R17:S27 R31:S39">
    <cfRule type="expression" dxfId="19" priority="17">
      <formula>M17="Bedroom"</formula>
    </cfRule>
  </conditionalFormatting>
  <conditionalFormatting sqref="R30:S30">
    <cfRule type="expression" dxfId="18" priority="16">
      <formula>M30="Bedroom"</formula>
    </cfRule>
  </conditionalFormatting>
  <conditionalFormatting sqref="S8:S11">
    <cfRule type="containsText" dxfId="17" priority="4" operator="containsText" text="Not Acceptable">
      <formula>NOT(ISERROR(SEARCH("Not Acceptable",S8)))</formula>
    </cfRule>
    <cfRule type="containsText" dxfId="16" priority="5" operator="containsText" text="Ok">
      <formula>NOT(ISERROR(SEARCH(("Ok"),(S8))))</formula>
    </cfRule>
  </conditionalFormatting>
  <conditionalFormatting sqref="S42:S46">
    <cfRule type="expression" dxfId="15" priority="2">
      <formula>N42="Bedroom"</formula>
    </cfRule>
  </conditionalFormatting>
  <conditionalFormatting sqref="S49:S52">
    <cfRule type="expression" dxfId="14" priority="1">
      <formula>N49="Bedroom"</formula>
    </cfRule>
  </conditionalFormatting>
  <conditionalFormatting sqref="T17:T26">
    <cfRule type="containsText" dxfId="13" priority="18" operator="containsText" text="Not Acceptable">
      <formula>NOT(ISERROR(SEARCH("Not Acceptable",T17)))</formula>
    </cfRule>
    <cfRule type="containsText" dxfId="12" priority="19" operator="containsText" text="Ok">
      <formula>NOT(ISERROR(SEARCH(("Ok"),(T17))))</formula>
    </cfRule>
  </conditionalFormatting>
  <conditionalFormatting sqref="U8:U11">
    <cfRule type="cellIs" dxfId="11" priority="11" operator="equal">
      <formula>""</formula>
    </cfRule>
    <cfRule type="cellIs" dxfId="10" priority="12" operator="greaterThan">
      <formula>0.1</formula>
    </cfRule>
    <cfRule type="cellIs" dxfId="9" priority="13" operator="lessThanOrEqual">
      <formula>0.1</formula>
    </cfRule>
  </conditionalFormatting>
  <conditionalFormatting sqref="U17">
    <cfRule type="expression" dxfId="8" priority="21">
      <formula>O17="Bedroom"</formula>
    </cfRule>
  </conditionalFormatting>
  <conditionalFormatting sqref="U21">
    <cfRule type="expression" dxfId="7" priority="14">
      <formula>O21="Bedroom"</formula>
    </cfRule>
  </conditionalFormatting>
  <conditionalFormatting sqref="U26">
    <cfRule type="expression" dxfId="6" priority="15">
      <formula>O26="Bedroom"</formula>
    </cfRule>
  </conditionalFormatting>
  <conditionalFormatting sqref="U30">
    <cfRule type="expression" dxfId="5" priority="20">
      <formula>O30="Bedroom"</formula>
    </cfRule>
  </conditionalFormatting>
  <conditionalFormatting sqref="V17:V26">
    <cfRule type="containsText" dxfId="4" priority="8" operator="containsText" text="Not Acceptable">
      <formula>NOT(ISERROR(SEARCH("Not Acceptable",V17)))</formula>
    </cfRule>
    <cfRule type="containsText" dxfId="3" priority="9" operator="containsText" text="Ok">
      <formula>NOT(ISERROR(SEARCH("Ok",V17)))</formula>
    </cfRule>
    <cfRule type="expression" dxfId="2" priority="10">
      <formula>M17="Bedroom"</formula>
    </cfRule>
  </conditionalFormatting>
  <conditionalFormatting sqref="V30:V39">
    <cfRule type="containsText" dxfId="1" priority="24" operator="containsText" text="Not Acceptable">
      <formula>NOT(ISERROR(SEARCH("Not Acceptable",V30)))</formula>
    </cfRule>
    <cfRule type="containsText" dxfId="0" priority="25" operator="containsText" text="Ok">
      <formula>NOT(ISERROR(SEARCH("Ok",V30)))</formula>
    </cfRule>
  </conditionalFormatting>
  <pageMargins left="0.7" right="0.7" top="0.75" bottom="0.75" header="0.3" footer="0.3"/>
  <pageSetup scale="30" fitToHeight="0"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xr:uid="{ED1C0DAA-E815-4393-9295-C99266EE641A}">
          <x14:formula1>
            <xm:f>'Dropdown menus'!$E$3:$E$7</xm:f>
          </x14:formula1>
          <xm:sqref>G8:G11</xm:sqref>
        </x14:dataValidation>
        <x14:dataValidation type="list" allowBlank="1" showInputMessage="1" showErrorMessage="1" xr:uid="{6BD3216E-D682-424B-979B-0CC2EAFFB9AA}">
          <x14:formula1>
            <xm:f>'Dropdown menus'!$E$11:$E$16</xm:f>
          </x14:formula1>
          <xm:sqref>M8:M11</xm:sqref>
        </x14:dataValidation>
        <x14:dataValidation type="list" allowBlank="1" showInputMessage="1" showErrorMessage="1" xr:uid="{06E15AE5-39DE-4BBA-80D5-3F6E122FB551}">
          <x14:formula1>
            <xm:f>'Dropdown menus'!$E$20:$E$26</xm:f>
          </x14:formula1>
          <xm:sqref>M17:M26</xm:sqref>
        </x14:dataValidation>
        <x14:dataValidation type="list" allowBlank="1" showInputMessage="1" showErrorMessage="1" xr:uid="{12D5ADD9-0D9E-4ED4-BDE6-F008087DB279}">
          <x14:formula1>
            <xm:f>'Dropdown menus'!$E$30:$E$37</xm:f>
          </x14:formula1>
          <xm:sqref>M30:M39</xm:sqref>
        </x14:dataValidation>
        <x14:dataValidation type="list" allowBlank="1" showInputMessage="1" showErrorMessage="1" xr:uid="{E60A79E7-D2E8-430F-B4A2-5B547B65B891}">
          <x14:formula1>
            <xm:f>'Dropdown menus'!$E$41:$E$43</xm:f>
          </x14:formula1>
          <xm:sqref>V43:V46</xm:sqref>
        </x14:dataValidation>
        <x14:dataValidation type="list" allowBlank="1" showInputMessage="1" showErrorMessage="1" xr:uid="{9BB25C5F-AD2B-4B52-9FB1-96EA55134104}">
          <x14:formula1>
            <xm:f>'Dropdown menus'!$E$47:$E$49</xm:f>
          </x14:formula1>
          <xm:sqref>V50:V52 S8:S11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7A5C1-08C2-41AC-A6BA-C60B82804896}">
  <sheetPr>
    <pageSetUpPr fitToPage="1"/>
  </sheetPr>
  <dimension ref="A1:Y208"/>
  <sheetViews>
    <sheetView zoomScale="85" zoomScaleNormal="85" workbookViewId="0">
      <selection activeCell="A26" sqref="A26:XFD26"/>
    </sheetView>
  </sheetViews>
  <sheetFormatPr defaultColWidth="10.08984375" defaultRowHeight="15" customHeight="1" x14ac:dyDescent="0.4"/>
  <cols>
    <col min="1" max="2" width="1.54296875" style="239" customWidth="1"/>
    <col min="3" max="3" width="7.36328125" style="317" customWidth="1"/>
    <col min="4" max="4" width="20.36328125" style="317" customWidth="1"/>
    <col min="5" max="5" width="15.6328125" style="317" customWidth="1"/>
    <col min="6" max="6" width="26.6328125" style="239" customWidth="1"/>
    <col min="7" max="7" width="28.6328125" style="239" customWidth="1"/>
    <col min="8" max="8" width="13.81640625" style="239" customWidth="1"/>
    <col min="9" max="9" width="14.08984375" style="239" customWidth="1"/>
    <col min="10" max="10" width="22.36328125" style="239" customWidth="1"/>
    <col min="11" max="12" width="10.453125" style="239" customWidth="1"/>
    <col min="13" max="15" width="10.36328125" style="239" customWidth="1"/>
    <col min="16" max="16" width="16.453125" style="239" customWidth="1"/>
    <col min="17" max="17" width="5.26953125" style="239" customWidth="1"/>
    <col min="18" max="18" width="22.90625" style="239" customWidth="1"/>
    <col min="19" max="20" width="1.6328125" style="239" customWidth="1"/>
    <col min="21" max="22" width="1.54296875" style="239" customWidth="1"/>
    <col min="23" max="24" width="10.08984375" style="239"/>
    <col min="25" max="25" width="13.81640625" style="239" customWidth="1"/>
    <col min="26" max="16384" width="10.08984375" style="239"/>
  </cols>
  <sheetData>
    <row r="1" spans="1:25" ht="14.25" customHeight="1" thickBot="1" x14ac:dyDescent="0.45">
      <c r="A1" s="721"/>
      <c r="B1" s="722"/>
      <c r="C1" s="722"/>
      <c r="D1" s="722"/>
      <c r="E1" s="722"/>
      <c r="F1" s="722"/>
      <c r="G1" s="722"/>
      <c r="H1" s="722"/>
      <c r="I1" s="722"/>
      <c r="J1" s="722"/>
      <c r="K1" s="722"/>
      <c r="L1" s="722"/>
      <c r="M1" s="722"/>
      <c r="N1" s="722"/>
      <c r="O1" s="722"/>
      <c r="P1" s="722"/>
      <c r="Q1" s="722"/>
      <c r="R1" s="722"/>
      <c r="S1" s="722"/>
      <c r="T1" s="872"/>
    </row>
    <row r="2" spans="1:25" ht="175.2" customHeight="1" x14ac:dyDescent="0.4">
      <c r="A2" s="872"/>
      <c r="B2" s="237"/>
      <c r="C2" s="875" t="s">
        <v>820</v>
      </c>
      <c r="D2" s="875"/>
      <c r="E2" s="875"/>
      <c r="F2" s="875"/>
      <c r="G2" s="875"/>
      <c r="H2" s="875"/>
      <c r="I2" s="875"/>
      <c r="J2" s="875"/>
      <c r="K2" s="875"/>
      <c r="L2" s="875"/>
      <c r="M2" s="875"/>
      <c r="N2" s="875"/>
      <c r="O2" s="875"/>
      <c r="P2" s="875"/>
      <c r="Q2" s="875"/>
      <c r="R2" s="875"/>
      <c r="S2" s="237"/>
      <c r="T2" s="873"/>
    </row>
    <row r="3" spans="1:25" ht="65.400000000000006" customHeight="1" x14ac:dyDescent="0.4">
      <c r="A3" s="873"/>
      <c r="B3" s="237"/>
      <c r="C3" s="325"/>
      <c r="D3" s="325"/>
      <c r="E3" s="325"/>
      <c r="F3" s="325"/>
      <c r="G3" s="325"/>
      <c r="H3" s="325"/>
      <c r="I3" s="325"/>
      <c r="J3" s="325"/>
      <c r="K3" s="325"/>
      <c r="L3" s="325"/>
      <c r="M3" s="325"/>
      <c r="N3" s="325"/>
      <c r="O3" s="325"/>
      <c r="P3" s="325"/>
      <c r="Q3" s="325"/>
      <c r="R3" s="325"/>
      <c r="S3" s="237"/>
      <c r="T3" s="873"/>
    </row>
    <row r="4" spans="1:25" ht="33.6" customHeight="1" x14ac:dyDescent="0.4">
      <c r="A4" s="873"/>
      <c r="B4" s="237"/>
      <c r="C4" s="953" t="s">
        <v>758</v>
      </c>
      <c r="D4" s="953"/>
      <c r="E4" s="953"/>
      <c r="F4" s="953"/>
      <c r="G4" s="953"/>
      <c r="H4" s="953"/>
      <c r="I4" s="953"/>
      <c r="J4" s="953"/>
      <c r="K4" s="953"/>
      <c r="L4" s="953"/>
      <c r="M4" s="953"/>
      <c r="N4" s="953"/>
      <c r="O4" s="953"/>
      <c r="P4" s="953"/>
      <c r="Q4" s="953"/>
      <c r="R4" s="953"/>
      <c r="T4" s="873"/>
    </row>
    <row r="5" spans="1:25" s="373" customFormat="1" ht="14.4" customHeight="1" x14ac:dyDescent="0.4">
      <c r="A5" s="873"/>
      <c r="B5" s="408"/>
      <c r="C5" s="954" t="s">
        <v>759</v>
      </c>
      <c r="D5" s="954"/>
      <c r="E5" s="954"/>
      <c r="F5" s="954"/>
      <c r="G5" s="954"/>
      <c r="H5" s="954"/>
      <c r="I5" s="954"/>
      <c r="J5" s="954"/>
      <c r="K5" s="954"/>
      <c r="L5" s="954"/>
      <c r="M5" s="954"/>
      <c r="N5" s="954"/>
      <c r="O5" s="954"/>
      <c r="P5" s="954"/>
      <c r="Q5" s="954"/>
      <c r="R5" s="954"/>
      <c r="T5" s="873"/>
    </row>
    <row r="6" spans="1:25" ht="9.6" customHeight="1" thickBot="1" x14ac:dyDescent="0.45">
      <c r="A6" s="873"/>
      <c r="B6" s="237"/>
      <c r="C6" s="240"/>
      <c r="D6" s="240"/>
      <c r="E6" s="240"/>
      <c r="F6" s="307"/>
      <c r="G6" s="241"/>
      <c r="H6" s="241"/>
      <c r="I6" s="241"/>
      <c r="J6" s="241"/>
      <c r="K6" s="242"/>
      <c r="L6" s="242"/>
      <c r="M6" s="243"/>
      <c r="N6" s="244"/>
      <c r="O6" s="245"/>
      <c r="P6" s="245"/>
      <c r="Q6" s="245"/>
      <c r="R6" s="245"/>
      <c r="T6" s="873"/>
    </row>
    <row r="7" spans="1:25" customFormat="1" ht="40.799999999999997" customHeight="1" x14ac:dyDescent="0.25">
      <c r="A7" s="873"/>
      <c r="B7" s="237"/>
      <c r="C7" s="957" t="s">
        <v>747</v>
      </c>
      <c r="D7" s="958"/>
      <c r="E7" s="958"/>
      <c r="F7" s="958"/>
      <c r="G7" s="958"/>
      <c r="H7" s="958"/>
      <c r="I7" s="958"/>
      <c r="J7" s="958"/>
      <c r="K7" s="958"/>
      <c r="L7" s="958"/>
      <c r="M7" s="958"/>
      <c r="N7" s="958"/>
      <c r="O7" s="958"/>
      <c r="P7" s="958"/>
      <c r="Q7" s="958"/>
      <c r="R7" s="959"/>
      <c r="S7" s="308"/>
      <c r="T7" s="873"/>
      <c r="U7" s="309"/>
      <c r="W7" s="309"/>
      <c r="X7" s="309"/>
      <c r="Y7" s="309"/>
    </row>
    <row r="8" spans="1:25" customFormat="1" ht="55.8" customHeight="1" x14ac:dyDescent="0.25">
      <c r="A8" s="873"/>
      <c r="B8" s="237"/>
      <c r="C8" s="879" t="s">
        <v>745</v>
      </c>
      <c r="D8" s="941" t="s">
        <v>344</v>
      </c>
      <c r="E8" s="942"/>
      <c r="F8" s="894" t="s">
        <v>748</v>
      </c>
      <c r="G8" s="915" t="s">
        <v>690</v>
      </c>
      <c r="H8" s="921" t="s">
        <v>281</v>
      </c>
      <c r="I8" s="922"/>
      <c r="J8" s="915" t="s">
        <v>282</v>
      </c>
      <c r="K8" s="925"/>
      <c r="L8" s="926"/>
      <c r="M8" s="927"/>
      <c r="N8" s="917" t="s">
        <v>744</v>
      </c>
      <c r="O8" s="918"/>
      <c r="P8" s="921" t="s">
        <v>743</v>
      </c>
      <c r="Q8" s="922"/>
      <c r="R8" s="965" t="s">
        <v>750</v>
      </c>
      <c r="S8" s="308"/>
      <c r="T8" s="873"/>
      <c r="U8" s="309"/>
      <c r="W8" s="399"/>
      <c r="X8" s="960"/>
      <c r="Y8" s="960"/>
    </row>
    <row r="9" spans="1:25" customFormat="1" ht="32.4" customHeight="1" x14ac:dyDescent="0.25">
      <c r="A9" s="873"/>
      <c r="B9" s="237"/>
      <c r="C9" s="879"/>
      <c r="D9" s="943"/>
      <c r="E9" s="944"/>
      <c r="F9" s="895"/>
      <c r="G9" s="916"/>
      <c r="H9" s="923"/>
      <c r="I9" s="924"/>
      <c r="J9" s="916"/>
      <c r="K9" s="928"/>
      <c r="L9" s="929"/>
      <c r="M9" s="930"/>
      <c r="N9" s="919"/>
      <c r="O9" s="920"/>
      <c r="P9" s="923"/>
      <c r="Q9" s="924"/>
      <c r="R9" s="940"/>
      <c r="S9" s="308"/>
      <c r="T9" s="873"/>
      <c r="U9" s="309"/>
      <c r="W9" s="399"/>
      <c r="X9" s="409"/>
      <c r="Y9" s="409"/>
    </row>
    <row r="10" spans="1:25" customFormat="1" ht="22.2" customHeight="1" x14ac:dyDescent="0.25">
      <c r="A10" s="873"/>
      <c r="B10" s="237"/>
      <c r="C10" s="879"/>
      <c r="D10" s="934" t="s">
        <v>554</v>
      </c>
      <c r="E10" s="935"/>
      <c r="F10" s="163" t="s">
        <v>554</v>
      </c>
      <c r="G10" s="400"/>
      <c r="H10" s="903"/>
      <c r="I10" s="904"/>
      <c r="J10" s="374"/>
      <c r="K10" s="928"/>
      <c r="L10" s="929"/>
      <c r="M10" s="930"/>
      <c r="N10" s="964" t="s">
        <v>554</v>
      </c>
      <c r="O10" s="964"/>
      <c r="P10" s="736"/>
      <c r="Q10" s="736"/>
      <c r="R10" s="335" t="s">
        <v>554</v>
      </c>
      <c r="S10" s="308"/>
      <c r="T10" s="873"/>
      <c r="U10" s="309"/>
      <c r="W10" s="309"/>
      <c r="X10" s="309"/>
      <c r="Y10" s="309"/>
    </row>
    <row r="11" spans="1:25" customFormat="1" ht="22.2" customHeight="1" thickBot="1" x14ac:dyDescent="0.3">
      <c r="A11" s="873"/>
      <c r="B11" s="237"/>
      <c r="C11" s="880"/>
      <c r="D11" s="936" t="s">
        <v>554</v>
      </c>
      <c r="E11" s="937"/>
      <c r="F11" s="405" t="s">
        <v>554</v>
      </c>
      <c r="G11" s="401"/>
      <c r="H11" s="951"/>
      <c r="I11" s="952"/>
      <c r="J11" s="375"/>
      <c r="K11" s="931"/>
      <c r="L11" s="932"/>
      <c r="M11" s="933"/>
      <c r="N11" s="938" t="s">
        <v>554</v>
      </c>
      <c r="O11" s="938"/>
      <c r="P11" s="727"/>
      <c r="Q11" s="727"/>
      <c r="R11" s="339" t="s">
        <v>554</v>
      </c>
      <c r="S11" s="308"/>
      <c r="T11" s="873"/>
      <c r="U11" s="309"/>
    </row>
    <row r="12" spans="1:25" ht="8.4" customHeight="1" thickBot="1" x14ac:dyDescent="0.45">
      <c r="A12" s="873"/>
      <c r="B12" s="237"/>
      <c r="C12" s="322"/>
      <c r="D12" s="322"/>
      <c r="E12" s="322"/>
      <c r="F12" s="322"/>
      <c r="G12" s="322"/>
      <c r="H12" s="322"/>
      <c r="I12" s="322"/>
      <c r="J12" s="322"/>
      <c r="K12" s="322"/>
      <c r="L12" s="322"/>
      <c r="M12" s="322"/>
      <c r="N12" s="322"/>
      <c r="O12" s="322"/>
      <c r="P12" s="322"/>
      <c r="Q12" s="322"/>
      <c r="R12" s="322"/>
      <c r="S12" s="237"/>
      <c r="T12" s="873"/>
    </row>
    <row r="13" spans="1:25" customFormat="1" ht="46.8" customHeight="1" thickBot="1" x14ac:dyDescent="0.3">
      <c r="A13" s="873"/>
      <c r="B13" s="237"/>
      <c r="C13" s="945" t="s">
        <v>776</v>
      </c>
      <c r="D13" s="946"/>
      <c r="E13" s="946"/>
      <c r="F13" s="946"/>
      <c r="G13" s="946"/>
      <c r="H13" s="946"/>
      <c r="I13" s="946"/>
      <c r="J13" s="946"/>
      <c r="K13" s="946"/>
      <c r="L13" s="946"/>
      <c r="M13" s="946"/>
      <c r="N13" s="946"/>
      <c r="O13" s="946"/>
      <c r="P13" s="946"/>
      <c r="Q13" s="946"/>
      <c r="R13" s="947"/>
      <c r="S13" s="308"/>
      <c r="T13" s="873"/>
      <c r="U13" s="309"/>
      <c r="W13" s="309"/>
      <c r="X13" s="309"/>
      <c r="Y13" s="309"/>
    </row>
    <row r="14" spans="1:25" customFormat="1" ht="50.4" customHeight="1" x14ac:dyDescent="0.25">
      <c r="A14" s="873"/>
      <c r="B14" s="237"/>
      <c r="C14" s="948" t="s">
        <v>746</v>
      </c>
      <c r="D14" s="941" t="s">
        <v>757</v>
      </c>
      <c r="E14" s="942"/>
      <c r="F14" s="894" t="s">
        <v>748</v>
      </c>
      <c r="G14" s="915" t="s">
        <v>690</v>
      </c>
      <c r="H14" s="921" t="s">
        <v>281</v>
      </c>
      <c r="I14" s="922"/>
      <c r="J14" s="915" t="s">
        <v>282</v>
      </c>
      <c r="K14" s="905" t="s">
        <v>777</v>
      </c>
      <c r="L14" s="906"/>
      <c r="M14" s="907"/>
      <c r="N14" s="908" t="s">
        <v>340</v>
      </c>
      <c r="O14" s="909"/>
      <c r="P14" s="912" t="s">
        <v>756</v>
      </c>
      <c r="Q14" s="913"/>
      <c r="R14" s="939" t="s">
        <v>750</v>
      </c>
      <c r="S14" s="308"/>
      <c r="T14" s="873"/>
      <c r="U14" s="309"/>
      <c r="W14" s="399"/>
      <c r="X14" s="960"/>
      <c r="Y14" s="960"/>
    </row>
    <row r="15" spans="1:25" customFormat="1" ht="32.4" customHeight="1" x14ac:dyDescent="0.25">
      <c r="A15" s="873"/>
      <c r="B15" s="237"/>
      <c r="C15" s="949"/>
      <c r="D15" s="943"/>
      <c r="E15" s="944"/>
      <c r="F15" s="895"/>
      <c r="G15" s="916"/>
      <c r="H15" s="923"/>
      <c r="I15" s="924"/>
      <c r="J15" s="916"/>
      <c r="K15" s="434" t="s">
        <v>778</v>
      </c>
      <c r="L15" s="434" t="s">
        <v>779</v>
      </c>
      <c r="M15" s="434" t="s">
        <v>780</v>
      </c>
      <c r="N15" s="910"/>
      <c r="O15" s="911"/>
      <c r="P15" s="890"/>
      <c r="Q15" s="914"/>
      <c r="R15" s="940"/>
      <c r="S15" s="308"/>
      <c r="T15" s="873"/>
      <c r="U15" s="309"/>
      <c r="W15" s="399"/>
      <c r="X15" s="409"/>
      <c r="Y15" s="409"/>
    </row>
    <row r="16" spans="1:25" customFormat="1" ht="22.2" customHeight="1" x14ac:dyDescent="0.25">
      <c r="A16" s="873"/>
      <c r="B16" s="237"/>
      <c r="C16" s="949"/>
      <c r="D16" s="901" t="s">
        <v>554</v>
      </c>
      <c r="E16" s="902"/>
      <c r="F16" s="163" t="s">
        <v>554</v>
      </c>
      <c r="G16" s="341"/>
      <c r="H16" s="903"/>
      <c r="I16" s="904"/>
      <c r="J16" s="374"/>
      <c r="K16" s="433"/>
      <c r="L16" s="433"/>
      <c r="M16" s="435" t="str">
        <f>IF(ISBLANK(L16),"",K16*L16*1)</f>
        <v/>
      </c>
      <c r="N16" s="732"/>
      <c r="O16" s="732"/>
      <c r="P16" s="732"/>
      <c r="Q16" s="732"/>
      <c r="R16" s="335" t="s">
        <v>554</v>
      </c>
      <c r="S16" s="308"/>
      <c r="T16" s="873"/>
      <c r="U16" s="309"/>
      <c r="W16" s="309"/>
      <c r="X16" s="309"/>
      <c r="Y16" s="309"/>
    </row>
    <row r="17" spans="1:25" customFormat="1" ht="22.2" customHeight="1" x14ac:dyDescent="0.25">
      <c r="A17" s="873"/>
      <c r="B17" s="237"/>
      <c r="C17" s="949"/>
      <c r="D17" s="901" t="s">
        <v>554</v>
      </c>
      <c r="E17" s="902"/>
      <c r="F17" s="163" t="s">
        <v>554</v>
      </c>
      <c r="G17" s="341"/>
      <c r="H17" s="903"/>
      <c r="I17" s="904"/>
      <c r="J17" s="374"/>
      <c r="K17" s="433"/>
      <c r="L17" s="433"/>
      <c r="M17" s="435" t="str">
        <f>IF(ISBLANK(L17),"",K17*L17*1)</f>
        <v/>
      </c>
      <c r="N17" s="732"/>
      <c r="O17" s="732"/>
      <c r="P17" s="732"/>
      <c r="Q17" s="732"/>
      <c r="R17" s="335" t="s">
        <v>554</v>
      </c>
      <c r="S17" s="308"/>
      <c r="T17" s="873"/>
      <c r="U17" s="309"/>
    </row>
    <row r="18" spans="1:25" customFormat="1" ht="22.2" customHeight="1" x14ac:dyDescent="0.25">
      <c r="A18" s="873"/>
      <c r="B18" s="237"/>
      <c r="C18" s="949"/>
      <c r="D18" s="901" t="s">
        <v>554</v>
      </c>
      <c r="E18" s="902"/>
      <c r="F18" s="494" t="s">
        <v>554</v>
      </c>
      <c r="G18" s="495"/>
      <c r="H18" s="961"/>
      <c r="I18" s="962"/>
      <c r="J18" s="496"/>
      <c r="K18" s="497"/>
      <c r="L18" s="497"/>
      <c r="M18" s="498" t="str">
        <f>IF(ISBLANK(L18),"",K18*L18*1)</f>
        <v/>
      </c>
      <c r="N18" s="963"/>
      <c r="O18" s="963"/>
      <c r="P18" s="963"/>
      <c r="Q18" s="963"/>
      <c r="R18" s="499" t="s">
        <v>554</v>
      </c>
      <c r="S18" s="308"/>
      <c r="T18" s="873"/>
      <c r="U18" s="309"/>
      <c r="W18" s="309"/>
      <c r="X18" s="309"/>
      <c r="Y18" s="309"/>
    </row>
    <row r="19" spans="1:25" customFormat="1" ht="22.2" customHeight="1" thickBot="1" x14ac:dyDescent="0.3">
      <c r="A19" s="873"/>
      <c r="B19" s="237"/>
      <c r="C19" s="950"/>
      <c r="D19" s="955" t="s">
        <v>554</v>
      </c>
      <c r="E19" s="956"/>
      <c r="F19" s="405" t="s">
        <v>554</v>
      </c>
      <c r="G19" s="376"/>
      <c r="H19" s="951"/>
      <c r="I19" s="952"/>
      <c r="J19" s="375"/>
      <c r="K19" s="432"/>
      <c r="L19" s="432"/>
      <c r="M19" s="436" t="str">
        <f>IF(ISBLANK(L19),"",K19*L19*1)</f>
        <v/>
      </c>
      <c r="N19" s="728"/>
      <c r="O19" s="728"/>
      <c r="P19" s="728"/>
      <c r="Q19" s="728"/>
      <c r="R19" s="339" t="s">
        <v>554</v>
      </c>
      <c r="S19" s="308"/>
      <c r="T19" s="873"/>
      <c r="U19" s="309"/>
    </row>
    <row r="20" spans="1:25" ht="8.4" customHeight="1" thickBot="1" x14ac:dyDescent="0.45">
      <c r="A20" s="873"/>
      <c r="B20" s="237"/>
      <c r="C20" s="322"/>
      <c r="D20" s="322"/>
      <c r="E20" s="322"/>
      <c r="F20" s="322"/>
      <c r="G20" s="322"/>
      <c r="H20" s="322"/>
      <c r="I20" s="322"/>
      <c r="J20" s="322"/>
      <c r="K20" s="322"/>
      <c r="L20" s="322"/>
      <c r="M20" s="322"/>
      <c r="N20" s="322"/>
      <c r="O20" s="322"/>
      <c r="P20" s="322"/>
      <c r="Q20" s="322"/>
      <c r="R20" s="322"/>
      <c r="S20" s="237"/>
      <c r="T20" s="873"/>
    </row>
    <row r="21" spans="1:25" ht="75.599999999999994" customHeight="1" thickBot="1" x14ac:dyDescent="0.45">
      <c r="A21" s="873"/>
      <c r="B21" s="237"/>
      <c r="C21" s="395" t="s">
        <v>733</v>
      </c>
      <c r="D21" s="729"/>
      <c r="E21" s="730"/>
      <c r="F21" s="730"/>
      <c r="G21" s="730"/>
      <c r="H21" s="730"/>
      <c r="I21" s="730"/>
      <c r="J21" s="730"/>
      <c r="K21" s="730"/>
      <c r="L21" s="730"/>
      <c r="M21" s="730"/>
      <c r="N21" s="730"/>
      <c r="O21" s="730"/>
      <c r="P21" s="730"/>
      <c r="Q21" s="730"/>
      <c r="R21" s="731"/>
      <c r="S21" s="237"/>
      <c r="T21" s="873"/>
    </row>
    <row r="22" spans="1:25" ht="13.5" customHeight="1" thickBot="1" x14ac:dyDescent="0.45">
      <c r="A22" s="873"/>
      <c r="B22" s="237"/>
      <c r="C22" s="311"/>
      <c r="D22" s="311"/>
      <c r="E22" s="311"/>
      <c r="F22" s="311"/>
      <c r="G22" s="311"/>
      <c r="H22" s="311"/>
      <c r="I22" s="311"/>
      <c r="J22" s="311"/>
      <c r="K22" s="311"/>
      <c r="L22" s="311"/>
      <c r="M22" s="311"/>
      <c r="N22" s="311"/>
      <c r="O22" s="311"/>
      <c r="P22" s="311"/>
      <c r="Q22" s="311"/>
      <c r="R22" s="311"/>
      <c r="S22" s="237"/>
      <c r="T22" s="873"/>
    </row>
    <row r="23" spans="1:25" ht="15.75" customHeight="1" thickBot="1" x14ac:dyDescent="0.45">
      <c r="A23" s="874"/>
      <c r="B23" s="721"/>
      <c r="C23" s="722"/>
      <c r="D23" s="722"/>
      <c r="E23" s="722"/>
      <c r="F23" s="722"/>
      <c r="G23" s="722"/>
      <c r="H23" s="722"/>
      <c r="I23" s="722"/>
      <c r="J23" s="722"/>
      <c r="K23" s="722"/>
      <c r="L23" s="722"/>
      <c r="M23" s="722"/>
      <c r="N23" s="722"/>
      <c r="O23" s="722"/>
      <c r="P23" s="722"/>
      <c r="Q23" s="722"/>
      <c r="R23" s="722"/>
      <c r="S23" s="723"/>
      <c r="T23" s="874"/>
    </row>
    <row r="24" spans="1:25" ht="15.75" customHeight="1" x14ac:dyDescent="0.4">
      <c r="A24" s="312"/>
      <c r="B24" s="312"/>
      <c r="C24" s="313" t="s">
        <v>542</v>
      </c>
      <c r="D24" s="313"/>
      <c r="E24" s="313"/>
      <c r="F24" s="314"/>
      <c r="G24" s="314"/>
      <c r="H24" s="314"/>
      <c r="I24" s="314"/>
      <c r="J24" s="314"/>
      <c r="K24" s="312"/>
      <c r="L24" s="312"/>
      <c r="M24" s="312"/>
      <c r="N24" s="312"/>
      <c r="O24" s="312"/>
      <c r="P24" s="312"/>
      <c r="Q24" s="312"/>
      <c r="R24" s="312"/>
      <c r="S24" s="312"/>
      <c r="T24" s="315"/>
      <c r="U24" s="312"/>
      <c r="V24" s="312"/>
    </row>
    <row r="25" spans="1:25" ht="20.399999999999999" customHeight="1" x14ac:dyDescent="0.4">
      <c r="A25" s="312"/>
      <c r="B25" s="312"/>
      <c r="C25" s="318"/>
      <c r="D25" s="316" t="s">
        <v>721</v>
      </c>
      <c r="E25" s="318"/>
      <c r="F25" s="319"/>
      <c r="G25" s="319"/>
      <c r="H25" s="319"/>
      <c r="I25" s="319"/>
      <c r="J25" s="319"/>
      <c r="K25" s="312"/>
      <c r="L25" s="312"/>
      <c r="M25" s="320"/>
      <c r="N25" s="320"/>
      <c r="O25" s="320"/>
      <c r="P25" s="320"/>
      <c r="Q25" s="320"/>
      <c r="R25" s="320"/>
      <c r="S25" s="320"/>
      <c r="T25" s="321"/>
      <c r="U25" s="312"/>
      <c r="V25" s="312"/>
    </row>
    <row r="26" spans="1:25" ht="16.2" customHeight="1" x14ac:dyDescent="0.4">
      <c r="A26" s="312"/>
      <c r="B26" s="312"/>
      <c r="C26" s="318"/>
      <c r="D26" s="373" t="s">
        <v>749</v>
      </c>
      <c r="E26" s="318"/>
      <c r="F26" s="319"/>
      <c r="G26" s="319"/>
      <c r="H26" s="319"/>
      <c r="I26" s="319"/>
      <c r="J26" s="319"/>
      <c r="K26" s="312"/>
      <c r="L26" s="312"/>
      <c r="M26" s="320"/>
      <c r="N26" s="320"/>
      <c r="O26" s="320"/>
      <c r="P26" s="320"/>
      <c r="Q26" s="320"/>
      <c r="R26" s="320"/>
      <c r="S26" s="320"/>
      <c r="T26" s="321"/>
      <c r="U26" s="312"/>
      <c r="V26" s="312"/>
    </row>
    <row r="27" spans="1:25" ht="15.75" customHeight="1" x14ac:dyDescent="0.4">
      <c r="A27" s="312"/>
      <c r="B27" s="312"/>
      <c r="C27" s="318"/>
      <c r="D27" s="318"/>
      <c r="E27" s="318"/>
      <c r="F27" s="319"/>
      <c r="G27" s="319"/>
      <c r="H27" s="319"/>
      <c r="I27" s="319"/>
      <c r="J27" s="319"/>
      <c r="K27" s="312"/>
      <c r="L27" s="312"/>
      <c r="M27" s="320"/>
      <c r="N27" s="320"/>
      <c r="O27" s="320"/>
      <c r="P27" s="320"/>
      <c r="Q27" s="320"/>
      <c r="R27" s="320"/>
      <c r="S27" s="320"/>
      <c r="T27" s="321"/>
      <c r="U27" s="312"/>
      <c r="V27" s="312"/>
    </row>
    <row r="28" spans="1:25" ht="15.75" customHeight="1" x14ac:dyDescent="0.4">
      <c r="A28" s="312"/>
      <c r="B28" s="312"/>
      <c r="C28" s="318"/>
      <c r="D28" s="318"/>
      <c r="E28" s="318"/>
      <c r="F28" s="319"/>
      <c r="G28" s="319"/>
      <c r="H28" s="319"/>
      <c r="I28" s="319"/>
      <c r="J28" s="319"/>
      <c r="K28" s="312"/>
      <c r="L28" s="312"/>
      <c r="M28" s="320"/>
      <c r="N28" s="320"/>
      <c r="O28" s="320"/>
      <c r="P28" s="320"/>
      <c r="Q28" s="320"/>
      <c r="R28" s="320"/>
      <c r="S28" s="320"/>
      <c r="T28" s="321"/>
      <c r="U28" s="312"/>
      <c r="V28" s="312"/>
    </row>
    <row r="29" spans="1:25" ht="15.75" customHeight="1" x14ac:dyDescent="0.4">
      <c r="A29" s="312"/>
      <c r="B29" s="312"/>
      <c r="C29" s="318"/>
      <c r="D29" s="318"/>
      <c r="E29" s="318"/>
      <c r="F29" s="319"/>
      <c r="G29" s="319"/>
      <c r="H29" s="319"/>
      <c r="I29" s="319"/>
      <c r="J29" s="319"/>
      <c r="K29" s="312"/>
      <c r="L29" s="312"/>
      <c r="M29" s="320"/>
      <c r="N29" s="320"/>
      <c r="O29" s="320"/>
      <c r="P29" s="320"/>
      <c r="Q29" s="320"/>
      <c r="R29" s="320"/>
      <c r="S29" s="320"/>
      <c r="T29" s="321"/>
      <c r="U29" s="312"/>
      <c r="V29" s="312"/>
    </row>
    <row r="30" spans="1:25" ht="15.75" customHeight="1" x14ac:dyDescent="0.4">
      <c r="A30" s="312"/>
      <c r="B30" s="312"/>
      <c r="C30" s="318"/>
      <c r="D30" s="318"/>
      <c r="E30" s="318"/>
      <c r="F30" s="319"/>
      <c r="G30" s="319"/>
      <c r="H30" s="319"/>
      <c r="I30" s="319"/>
      <c r="J30" s="319"/>
      <c r="K30" s="312"/>
      <c r="L30" s="312"/>
      <c r="M30" s="320"/>
      <c r="N30" s="320"/>
      <c r="O30" s="320"/>
      <c r="P30" s="320"/>
      <c r="Q30" s="320"/>
      <c r="R30" s="320"/>
      <c r="S30" s="320"/>
      <c r="T30" s="321"/>
      <c r="U30" s="312"/>
      <c r="V30" s="312"/>
    </row>
    <row r="31" spans="1:25" ht="15.75" customHeight="1" x14ac:dyDescent="0.4">
      <c r="A31" s="312"/>
      <c r="B31" s="312"/>
      <c r="C31" s="318"/>
      <c r="D31" s="318"/>
      <c r="E31" s="318"/>
      <c r="F31" s="319"/>
      <c r="G31" s="319"/>
      <c r="H31" s="319"/>
      <c r="I31" s="319"/>
      <c r="J31" s="319"/>
      <c r="K31" s="312"/>
      <c r="L31" s="312"/>
      <c r="M31" s="320"/>
      <c r="N31" s="320"/>
      <c r="O31" s="320"/>
      <c r="P31" s="320"/>
      <c r="Q31" s="320"/>
      <c r="R31" s="320"/>
      <c r="S31" s="320"/>
      <c r="T31" s="321"/>
      <c r="U31" s="312"/>
      <c r="V31" s="312"/>
    </row>
    <row r="32" spans="1:25" ht="15.75" customHeight="1" x14ac:dyDescent="0.4">
      <c r="A32" s="312"/>
      <c r="B32" s="312"/>
      <c r="C32" s="318"/>
      <c r="D32" s="318"/>
      <c r="E32" s="318"/>
      <c r="F32" s="319"/>
      <c r="G32" s="319"/>
      <c r="H32" s="319"/>
      <c r="I32" s="319"/>
      <c r="J32" s="319"/>
      <c r="K32" s="312"/>
      <c r="L32" s="312"/>
      <c r="M32" s="320"/>
      <c r="N32" s="320"/>
      <c r="O32" s="320"/>
      <c r="P32" s="320"/>
      <c r="Q32" s="320"/>
      <c r="R32" s="320"/>
      <c r="S32" s="320"/>
      <c r="T32" s="321"/>
      <c r="U32" s="312"/>
      <c r="V32" s="312"/>
    </row>
    <row r="33" spans="1:22" ht="15.75" customHeight="1" x14ac:dyDescent="0.4">
      <c r="A33" s="312"/>
      <c r="B33" s="312"/>
      <c r="C33" s="318"/>
      <c r="D33" s="318"/>
      <c r="E33" s="318"/>
      <c r="F33" s="319"/>
      <c r="G33" s="319"/>
      <c r="H33" s="319"/>
      <c r="I33" s="319"/>
      <c r="J33" s="319"/>
      <c r="K33" s="312"/>
      <c r="L33" s="312"/>
      <c r="M33" s="320"/>
      <c r="N33" s="320"/>
      <c r="O33" s="320"/>
      <c r="P33" s="320"/>
      <c r="Q33" s="320"/>
      <c r="R33" s="320"/>
      <c r="S33" s="320"/>
      <c r="T33" s="321"/>
      <c r="U33" s="312"/>
      <c r="V33" s="312"/>
    </row>
    <row r="34" spans="1:22" ht="15.75" customHeight="1" x14ac:dyDescent="0.4">
      <c r="A34" s="312"/>
      <c r="B34" s="312"/>
      <c r="C34" s="318"/>
      <c r="D34" s="318"/>
      <c r="E34" s="318"/>
      <c r="F34" s="319"/>
      <c r="G34" s="319"/>
      <c r="H34" s="319"/>
      <c r="I34" s="319"/>
      <c r="J34" s="319"/>
      <c r="K34" s="312"/>
      <c r="L34" s="312"/>
      <c r="M34" s="320"/>
      <c r="N34" s="320"/>
      <c r="O34" s="320"/>
      <c r="P34" s="320"/>
      <c r="Q34" s="320"/>
      <c r="R34" s="320"/>
      <c r="S34" s="320"/>
      <c r="T34" s="321"/>
      <c r="U34" s="312"/>
      <c r="V34" s="312"/>
    </row>
    <row r="35" spans="1:22" ht="15.75" customHeight="1" x14ac:dyDescent="0.4">
      <c r="A35" s="312"/>
      <c r="B35" s="312"/>
      <c r="C35" s="318"/>
      <c r="D35" s="318"/>
      <c r="E35" s="318"/>
      <c r="F35" s="319"/>
      <c r="G35" s="319"/>
      <c r="H35" s="319"/>
      <c r="I35" s="319"/>
      <c r="J35" s="319"/>
      <c r="K35" s="312"/>
      <c r="L35" s="312"/>
      <c r="M35" s="320"/>
      <c r="N35" s="320"/>
      <c r="O35" s="320"/>
      <c r="P35" s="320"/>
      <c r="Q35" s="320"/>
      <c r="R35" s="320"/>
      <c r="S35" s="320"/>
      <c r="T35" s="321"/>
      <c r="U35" s="312"/>
      <c r="V35" s="312"/>
    </row>
    <row r="36" spans="1:22" ht="15.75" customHeight="1" x14ac:dyDescent="0.4">
      <c r="A36" s="312"/>
      <c r="B36" s="312"/>
      <c r="C36" s="318"/>
      <c r="D36" s="318"/>
      <c r="E36" s="318"/>
      <c r="F36" s="319"/>
      <c r="G36" s="319"/>
      <c r="H36" s="319"/>
      <c r="I36" s="319"/>
      <c r="J36" s="319"/>
      <c r="K36" s="312"/>
      <c r="L36" s="312"/>
      <c r="M36" s="320"/>
      <c r="N36" s="320"/>
      <c r="O36" s="320"/>
      <c r="P36" s="320"/>
      <c r="Q36" s="320"/>
      <c r="R36" s="320"/>
      <c r="S36" s="320"/>
      <c r="T36" s="321"/>
      <c r="U36" s="312"/>
      <c r="V36" s="312"/>
    </row>
    <row r="37" spans="1:22" ht="15.75" customHeight="1" x14ac:dyDescent="0.4">
      <c r="A37" s="312"/>
      <c r="B37" s="312"/>
      <c r="C37" s="318"/>
      <c r="D37" s="318"/>
      <c r="E37" s="318"/>
      <c r="F37" s="319"/>
      <c r="G37" s="319"/>
      <c r="H37" s="319"/>
      <c r="I37" s="319"/>
      <c r="J37" s="319"/>
      <c r="K37" s="312"/>
      <c r="L37" s="312"/>
      <c r="M37" s="320"/>
      <c r="N37" s="320"/>
      <c r="O37" s="320"/>
      <c r="P37" s="320"/>
      <c r="Q37" s="320"/>
      <c r="R37" s="320"/>
      <c r="S37" s="320"/>
      <c r="T37" s="321"/>
      <c r="U37" s="312"/>
      <c r="V37" s="312"/>
    </row>
    <row r="38" spans="1:22" ht="15.75" customHeight="1" x14ac:dyDescent="0.4">
      <c r="A38" s="312"/>
      <c r="B38" s="312"/>
      <c r="C38" s="318"/>
      <c r="D38" s="318"/>
      <c r="E38" s="318"/>
      <c r="F38" s="319"/>
      <c r="G38" s="319"/>
      <c r="H38" s="319"/>
      <c r="I38" s="319"/>
      <c r="J38" s="319"/>
      <c r="K38" s="312"/>
      <c r="L38" s="312"/>
      <c r="M38" s="320"/>
      <c r="N38" s="320"/>
      <c r="O38" s="320"/>
      <c r="P38" s="320"/>
      <c r="Q38" s="320"/>
      <c r="R38" s="320"/>
      <c r="S38" s="320"/>
      <c r="T38" s="321"/>
      <c r="U38" s="312"/>
      <c r="V38" s="312"/>
    </row>
    <row r="39" spans="1:22" ht="15.75" customHeight="1" x14ac:dyDescent="0.4">
      <c r="A39" s="312"/>
      <c r="B39" s="312"/>
      <c r="C39" s="318"/>
      <c r="D39" s="318"/>
      <c r="E39" s="318"/>
      <c r="F39" s="319"/>
      <c r="G39" s="319"/>
      <c r="H39" s="319"/>
      <c r="I39" s="319"/>
      <c r="J39" s="319"/>
      <c r="K39" s="312"/>
      <c r="L39" s="312"/>
      <c r="M39" s="320"/>
      <c r="N39" s="320"/>
      <c r="O39" s="320"/>
      <c r="P39" s="320"/>
      <c r="Q39" s="320"/>
      <c r="R39" s="320"/>
      <c r="S39" s="320"/>
      <c r="T39" s="321"/>
      <c r="U39" s="312"/>
      <c r="V39" s="312"/>
    </row>
    <row r="40" spans="1:22" ht="15.75" customHeight="1" x14ac:dyDescent="0.4">
      <c r="A40" s="312"/>
      <c r="B40" s="312"/>
      <c r="C40" s="318"/>
      <c r="D40" s="318"/>
      <c r="E40" s="318"/>
      <c r="F40" s="319"/>
      <c r="G40" s="319"/>
      <c r="H40" s="319"/>
      <c r="I40" s="319"/>
      <c r="J40" s="319"/>
      <c r="K40" s="312"/>
      <c r="L40" s="312"/>
      <c r="M40" s="320"/>
      <c r="N40" s="320"/>
      <c r="O40" s="320"/>
      <c r="P40" s="320"/>
      <c r="Q40" s="320"/>
      <c r="R40" s="320"/>
      <c r="S40" s="320"/>
      <c r="T40" s="321"/>
      <c r="U40" s="312"/>
      <c r="V40" s="312"/>
    </row>
    <row r="41" spans="1:22" ht="15.75" customHeight="1" x14ac:dyDescent="0.4">
      <c r="A41" s="312"/>
      <c r="B41" s="312"/>
      <c r="C41" s="318"/>
      <c r="D41" s="318"/>
      <c r="E41" s="318"/>
      <c r="F41" s="319"/>
      <c r="G41" s="319"/>
      <c r="H41" s="319"/>
      <c r="I41" s="319"/>
      <c r="J41" s="319"/>
      <c r="K41" s="312"/>
      <c r="L41" s="312"/>
      <c r="M41" s="320"/>
      <c r="N41" s="320"/>
      <c r="O41" s="320"/>
      <c r="P41" s="320"/>
      <c r="Q41" s="320"/>
      <c r="R41" s="320"/>
      <c r="S41" s="320"/>
      <c r="T41" s="321"/>
      <c r="U41" s="312"/>
      <c r="V41" s="312"/>
    </row>
    <row r="42" spans="1:22" ht="15.75" customHeight="1" x14ac:dyDescent="0.4">
      <c r="A42" s="312"/>
      <c r="B42" s="312"/>
      <c r="C42" s="318"/>
      <c r="D42" s="318"/>
      <c r="E42" s="318"/>
      <c r="F42" s="319"/>
      <c r="G42" s="319"/>
      <c r="H42" s="319"/>
      <c r="I42" s="319"/>
      <c r="J42" s="319"/>
      <c r="K42" s="312"/>
      <c r="L42" s="312"/>
      <c r="M42" s="320"/>
      <c r="N42" s="320"/>
      <c r="O42" s="320"/>
      <c r="P42" s="320"/>
      <c r="Q42" s="320"/>
      <c r="R42" s="320"/>
      <c r="S42" s="320"/>
      <c r="T42" s="321"/>
      <c r="U42" s="312"/>
      <c r="V42" s="312"/>
    </row>
    <row r="43" spans="1:22" ht="15.75" customHeight="1" x14ac:dyDescent="0.4">
      <c r="A43" s="312"/>
      <c r="B43" s="312"/>
      <c r="C43" s="318"/>
      <c r="D43" s="318"/>
      <c r="E43" s="318"/>
      <c r="F43" s="319"/>
      <c r="G43" s="319"/>
      <c r="H43" s="319"/>
      <c r="I43" s="319"/>
      <c r="J43" s="319"/>
      <c r="K43" s="312"/>
      <c r="L43" s="312"/>
      <c r="M43" s="320"/>
      <c r="N43" s="320"/>
      <c r="O43" s="320"/>
      <c r="P43" s="320"/>
      <c r="Q43" s="320"/>
      <c r="R43" s="320"/>
      <c r="S43" s="320"/>
      <c r="T43" s="321"/>
      <c r="U43" s="312"/>
      <c r="V43" s="312"/>
    </row>
    <row r="44" spans="1:22" ht="15.75" customHeight="1" x14ac:dyDescent="0.4">
      <c r="A44" s="312"/>
      <c r="B44" s="312"/>
      <c r="C44" s="318"/>
      <c r="D44" s="318"/>
      <c r="E44" s="318"/>
      <c r="F44" s="319"/>
      <c r="G44" s="319"/>
      <c r="H44" s="319"/>
      <c r="I44" s="319"/>
      <c r="J44" s="319"/>
      <c r="K44" s="312"/>
      <c r="L44" s="312"/>
      <c r="M44" s="320"/>
      <c r="N44" s="320"/>
      <c r="O44" s="320"/>
      <c r="P44" s="320"/>
      <c r="Q44" s="320"/>
      <c r="R44" s="320"/>
      <c r="S44" s="320"/>
      <c r="T44" s="321"/>
      <c r="U44" s="312"/>
      <c r="V44" s="312"/>
    </row>
    <row r="45" spans="1:22" ht="15.75" customHeight="1" x14ac:dyDescent="0.4">
      <c r="A45" s="312"/>
      <c r="B45" s="312"/>
      <c r="C45" s="318"/>
      <c r="D45" s="318"/>
      <c r="E45" s="318"/>
      <c r="F45" s="319"/>
      <c r="G45" s="319"/>
      <c r="H45" s="319"/>
      <c r="I45" s="319"/>
      <c r="J45" s="319"/>
      <c r="K45" s="312"/>
      <c r="L45" s="312"/>
      <c r="M45" s="320"/>
      <c r="N45" s="320"/>
      <c r="O45" s="320"/>
      <c r="P45" s="320"/>
      <c r="Q45" s="320"/>
      <c r="R45" s="320"/>
      <c r="S45" s="320"/>
      <c r="T45" s="321"/>
      <c r="U45" s="312"/>
      <c r="V45" s="312"/>
    </row>
    <row r="46" spans="1:22" ht="15.75" customHeight="1" x14ac:dyDescent="0.4">
      <c r="A46" s="312"/>
      <c r="B46" s="312"/>
      <c r="C46" s="318"/>
      <c r="D46" s="318"/>
      <c r="E46" s="318"/>
      <c r="F46" s="319"/>
      <c r="G46" s="319"/>
      <c r="H46" s="319"/>
      <c r="I46" s="319"/>
      <c r="J46" s="319"/>
      <c r="K46" s="312"/>
      <c r="L46" s="312"/>
      <c r="M46" s="320"/>
      <c r="N46" s="320"/>
      <c r="O46" s="320"/>
      <c r="P46" s="320"/>
      <c r="Q46" s="320"/>
      <c r="R46" s="320"/>
      <c r="S46" s="320"/>
      <c r="T46" s="321"/>
      <c r="U46" s="312"/>
      <c r="V46" s="312"/>
    </row>
    <row r="47" spans="1:22" ht="15.75" customHeight="1" x14ac:dyDescent="0.4">
      <c r="A47" s="312"/>
      <c r="B47" s="312"/>
      <c r="C47" s="318"/>
      <c r="D47" s="318"/>
      <c r="E47" s="318"/>
      <c r="F47" s="319"/>
      <c r="G47" s="319"/>
      <c r="H47" s="319"/>
      <c r="I47" s="319"/>
      <c r="J47" s="319"/>
      <c r="K47" s="312"/>
      <c r="L47" s="312"/>
      <c r="M47" s="320"/>
      <c r="N47" s="320"/>
      <c r="O47" s="320"/>
      <c r="P47" s="320"/>
      <c r="Q47" s="320"/>
      <c r="R47" s="320"/>
      <c r="S47" s="320"/>
      <c r="T47" s="321"/>
      <c r="U47" s="312"/>
      <c r="V47" s="312"/>
    </row>
    <row r="48" spans="1:22" ht="15.75" customHeight="1" x14ac:dyDescent="0.4">
      <c r="A48" s="312"/>
      <c r="B48" s="312"/>
      <c r="C48" s="318"/>
      <c r="D48" s="318"/>
      <c r="E48" s="318"/>
      <c r="F48" s="319"/>
      <c r="G48" s="319"/>
      <c r="H48" s="319"/>
      <c r="I48" s="319"/>
      <c r="J48" s="319"/>
      <c r="K48" s="312"/>
      <c r="L48" s="312"/>
      <c r="M48" s="320"/>
      <c r="N48" s="320"/>
      <c r="O48" s="320"/>
      <c r="P48" s="320"/>
      <c r="Q48" s="320"/>
      <c r="R48" s="320"/>
      <c r="S48" s="320"/>
      <c r="T48" s="321"/>
      <c r="U48" s="312"/>
      <c r="V48" s="312"/>
    </row>
    <row r="49" spans="1:22" ht="15.75" customHeight="1" x14ac:dyDescent="0.4">
      <c r="A49" s="312"/>
      <c r="B49" s="312"/>
      <c r="C49" s="318"/>
      <c r="D49" s="318"/>
      <c r="E49" s="318"/>
      <c r="F49" s="319"/>
      <c r="G49" s="319"/>
      <c r="H49" s="319"/>
      <c r="I49" s="319"/>
      <c r="J49" s="319"/>
      <c r="K49" s="312"/>
      <c r="L49" s="312"/>
      <c r="M49" s="320"/>
      <c r="N49" s="320"/>
      <c r="O49" s="320"/>
      <c r="P49" s="320"/>
      <c r="Q49" s="320"/>
      <c r="R49" s="320"/>
      <c r="S49" s="320"/>
      <c r="T49" s="321"/>
      <c r="U49" s="312"/>
      <c r="V49" s="312"/>
    </row>
    <row r="50" spans="1:22" ht="15.75" customHeight="1" x14ac:dyDescent="0.4">
      <c r="A50" s="312"/>
      <c r="B50" s="312"/>
      <c r="C50" s="318"/>
      <c r="D50" s="318"/>
      <c r="E50" s="318"/>
      <c r="F50" s="319"/>
      <c r="G50" s="319"/>
      <c r="H50" s="319"/>
      <c r="I50" s="319"/>
      <c r="J50" s="319"/>
      <c r="K50" s="312"/>
      <c r="L50" s="312"/>
      <c r="M50" s="320"/>
      <c r="N50" s="320"/>
      <c r="O50" s="320"/>
      <c r="P50" s="320"/>
      <c r="Q50" s="320"/>
      <c r="R50" s="320"/>
      <c r="S50" s="320"/>
      <c r="T50" s="321"/>
      <c r="U50" s="312"/>
      <c r="V50" s="312"/>
    </row>
    <row r="51" spans="1:22" ht="15.75" customHeight="1" x14ac:dyDescent="0.4">
      <c r="A51" s="312"/>
      <c r="B51" s="312"/>
      <c r="C51" s="318"/>
      <c r="D51" s="318"/>
      <c r="E51" s="318"/>
      <c r="F51" s="319"/>
      <c r="G51" s="319"/>
      <c r="H51" s="319"/>
      <c r="I51" s="319"/>
      <c r="J51" s="319"/>
      <c r="K51" s="312"/>
      <c r="L51" s="312"/>
      <c r="M51" s="320"/>
      <c r="N51" s="320"/>
      <c r="O51" s="320"/>
      <c r="P51" s="320"/>
      <c r="Q51" s="320"/>
      <c r="R51" s="320"/>
      <c r="S51" s="320"/>
      <c r="T51" s="321"/>
      <c r="U51" s="312"/>
      <c r="V51" s="312"/>
    </row>
    <row r="52" spans="1:22" ht="15.75" customHeight="1" x14ac:dyDescent="0.4">
      <c r="A52" s="312"/>
      <c r="B52" s="312"/>
      <c r="C52" s="318"/>
      <c r="D52" s="318"/>
      <c r="E52" s="318"/>
      <c r="F52" s="319"/>
      <c r="G52" s="319"/>
      <c r="H52" s="319"/>
      <c r="I52" s="319"/>
      <c r="J52" s="319"/>
      <c r="K52" s="312"/>
      <c r="L52" s="312"/>
      <c r="M52" s="320"/>
      <c r="N52" s="320"/>
      <c r="O52" s="320"/>
      <c r="P52" s="320"/>
      <c r="Q52" s="320"/>
      <c r="R52" s="320"/>
      <c r="S52" s="320"/>
      <c r="T52" s="321"/>
      <c r="U52" s="312"/>
      <c r="V52" s="312"/>
    </row>
    <row r="53" spans="1:22" ht="15.75" customHeight="1" x14ac:dyDescent="0.4">
      <c r="A53" s="312"/>
      <c r="B53" s="312"/>
      <c r="C53" s="318"/>
      <c r="D53" s="318"/>
      <c r="E53" s="318"/>
      <c r="F53" s="319"/>
      <c r="G53" s="319"/>
      <c r="H53" s="319"/>
      <c r="I53" s="319"/>
      <c r="J53" s="319"/>
      <c r="K53" s="312"/>
      <c r="L53" s="312"/>
      <c r="M53" s="320"/>
      <c r="N53" s="320"/>
      <c r="O53" s="320"/>
      <c r="P53" s="320"/>
      <c r="Q53" s="320"/>
      <c r="R53" s="320"/>
      <c r="S53" s="320"/>
      <c r="T53" s="321"/>
      <c r="U53" s="312"/>
      <c r="V53" s="312"/>
    </row>
    <row r="54" spans="1:22" ht="15.75" customHeight="1" x14ac:dyDescent="0.4">
      <c r="A54" s="312"/>
      <c r="B54" s="312"/>
      <c r="C54" s="318"/>
      <c r="D54" s="318"/>
      <c r="E54" s="318"/>
      <c r="F54" s="319"/>
      <c r="G54" s="319"/>
      <c r="H54" s="319"/>
      <c r="I54" s="319"/>
      <c r="J54" s="319"/>
      <c r="K54" s="312"/>
      <c r="L54" s="312"/>
      <c r="M54" s="320"/>
      <c r="N54" s="320"/>
      <c r="O54" s="320"/>
      <c r="P54" s="320"/>
      <c r="Q54" s="320"/>
      <c r="R54" s="320"/>
      <c r="S54" s="320"/>
      <c r="T54" s="321"/>
      <c r="U54" s="312"/>
      <c r="V54" s="312"/>
    </row>
    <row r="55" spans="1:22" ht="15.75" customHeight="1" x14ac:dyDescent="0.4">
      <c r="A55" s="312"/>
      <c r="B55" s="312"/>
      <c r="C55" s="318"/>
      <c r="D55" s="318"/>
      <c r="E55" s="318"/>
      <c r="F55" s="319"/>
      <c r="G55" s="319"/>
      <c r="H55" s="319"/>
      <c r="I55" s="319"/>
      <c r="J55" s="319"/>
      <c r="K55" s="312"/>
      <c r="L55" s="312"/>
      <c r="M55" s="320"/>
      <c r="N55" s="320"/>
      <c r="O55" s="320"/>
      <c r="P55" s="320"/>
      <c r="Q55" s="320"/>
      <c r="R55" s="320"/>
      <c r="S55" s="320"/>
      <c r="T55" s="321"/>
      <c r="U55" s="312"/>
      <c r="V55" s="312"/>
    </row>
    <row r="56" spans="1:22" ht="15.75" customHeight="1" x14ac:dyDescent="0.4">
      <c r="A56" s="312"/>
      <c r="B56" s="312"/>
      <c r="C56" s="318"/>
      <c r="D56" s="318"/>
      <c r="E56" s="318"/>
      <c r="F56" s="319"/>
      <c r="G56" s="319"/>
      <c r="H56" s="319"/>
      <c r="I56" s="319"/>
      <c r="J56" s="319"/>
      <c r="K56" s="312"/>
      <c r="L56" s="312"/>
      <c r="M56" s="320"/>
      <c r="N56" s="320"/>
      <c r="O56" s="320"/>
      <c r="P56" s="320"/>
      <c r="Q56" s="320"/>
      <c r="R56" s="320"/>
      <c r="S56" s="320"/>
      <c r="T56" s="321"/>
      <c r="U56" s="312"/>
      <c r="V56" s="312"/>
    </row>
    <row r="57" spans="1:22" ht="15.75" customHeight="1" x14ac:dyDescent="0.4">
      <c r="A57" s="312"/>
      <c r="B57" s="312"/>
      <c r="C57" s="318"/>
      <c r="D57" s="318"/>
      <c r="E57" s="318"/>
      <c r="F57" s="319"/>
      <c r="G57" s="319"/>
      <c r="H57" s="319"/>
      <c r="I57" s="319"/>
      <c r="J57" s="319"/>
      <c r="K57" s="312"/>
      <c r="L57" s="312"/>
      <c r="M57" s="320"/>
      <c r="N57" s="320"/>
      <c r="O57" s="320"/>
      <c r="P57" s="320"/>
      <c r="Q57" s="320"/>
      <c r="R57" s="320"/>
      <c r="S57" s="320"/>
      <c r="T57" s="321"/>
      <c r="U57" s="312"/>
      <c r="V57" s="312"/>
    </row>
    <row r="58" spans="1:22" ht="15.75" customHeight="1" x14ac:dyDescent="0.4">
      <c r="A58" s="312"/>
      <c r="B58" s="312"/>
      <c r="C58" s="318"/>
      <c r="D58" s="318"/>
      <c r="E58" s="318"/>
      <c r="F58" s="319"/>
      <c r="G58" s="319"/>
      <c r="H58" s="319"/>
      <c r="I58" s="319"/>
      <c r="J58" s="319"/>
      <c r="K58" s="312"/>
      <c r="L58" s="312"/>
      <c r="M58" s="320"/>
      <c r="N58" s="320"/>
      <c r="O58" s="320"/>
      <c r="P58" s="320"/>
      <c r="Q58" s="320"/>
      <c r="R58" s="320"/>
      <c r="S58" s="320"/>
      <c r="T58" s="321"/>
      <c r="U58" s="312"/>
      <c r="V58" s="312"/>
    </row>
    <row r="59" spans="1:22" ht="15.75" customHeight="1" x14ac:dyDescent="0.4">
      <c r="A59" s="312"/>
      <c r="B59" s="312"/>
      <c r="C59" s="318"/>
      <c r="D59" s="318"/>
      <c r="E59" s="318"/>
      <c r="F59" s="319"/>
      <c r="G59" s="319"/>
      <c r="H59" s="319"/>
      <c r="I59" s="319"/>
      <c r="J59" s="319"/>
      <c r="K59" s="312"/>
      <c r="L59" s="312"/>
      <c r="M59" s="320"/>
      <c r="N59" s="320"/>
      <c r="O59" s="320"/>
      <c r="P59" s="320"/>
      <c r="Q59" s="320"/>
      <c r="R59" s="320"/>
      <c r="S59" s="320"/>
      <c r="T59" s="321"/>
      <c r="U59" s="312"/>
      <c r="V59" s="312"/>
    </row>
    <row r="60" spans="1:22" ht="15.75" customHeight="1" x14ac:dyDescent="0.4">
      <c r="A60" s="312"/>
      <c r="B60" s="312"/>
      <c r="C60" s="318"/>
      <c r="D60" s="318"/>
      <c r="E60" s="318"/>
      <c r="F60" s="319"/>
      <c r="G60" s="319"/>
      <c r="H60" s="319"/>
      <c r="I60" s="319"/>
      <c r="J60" s="319"/>
      <c r="K60" s="312"/>
      <c r="L60" s="312"/>
      <c r="M60" s="320"/>
      <c r="N60" s="320"/>
      <c r="O60" s="320"/>
      <c r="P60" s="320"/>
      <c r="Q60" s="320"/>
      <c r="R60" s="320"/>
      <c r="S60" s="320"/>
      <c r="T60" s="321"/>
      <c r="U60" s="312"/>
      <c r="V60" s="312"/>
    </row>
    <row r="61" spans="1:22" ht="15.75" customHeight="1" x14ac:dyDescent="0.4">
      <c r="A61" s="312"/>
      <c r="B61" s="312"/>
      <c r="C61" s="318"/>
      <c r="D61" s="318"/>
      <c r="E61" s="318"/>
      <c r="F61" s="319"/>
      <c r="G61" s="319"/>
      <c r="H61" s="319"/>
      <c r="I61" s="319"/>
      <c r="J61" s="319"/>
      <c r="K61" s="312"/>
      <c r="L61" s="312"/>
      <c r="M61" s="320"/>
      <c r="N61" s="320"/>
      <c r="O61" s="320"/>
      <c r="P61" s="320"/>
      <c r="Q61" s="320"/>
      <c r="R61" s="320"/>
      <c r="S61" s="320"/>
      <c r="T61" s="321"/>
      <c r="U61" s="312"/>
      <c r="V61" s="312"/>
    </row>
    <row r="62" spans="1:22" ht="15.75" customHeight="1" x14ac:dyDescent="0.4">
      <c r="A62" s="312"/>
      <c r="B62" s="312"/>
      <c r="C62" s="318"/>
      <c r="D62" s="318"/>
      <c r="E62" s="318"/>
      <c r="F62" s="319"/>
      <c r="G62" s="319"/>
      <c r="H62" s="319"/>
      <c r="I62" s="319"/>
      <c r="J62" s="319"/>
      <c r="K62" s="312"/>
      <c r="L62" s="312"/>
      <c r="M62" s="320"/>
      <c r="N62" s="320"/>
      <c r="O62" s="320"/>
      <c r="P62" s="320"/>
      <c r="Q62" s="320"/>
      <c r="R62" s="320"/>
      <c r="S62" s="320"/>
      <c r="T62" s="321"/>
      <c r="U62" s="312"/>
      <c r="V62" s="312"/>
    </row>
    <row r="63" spans="1:22" ht="15.75" customHeight="1" x14ac:dyDescent="0.4">
      <c r="A63" s="312"/>
      <c r="B63" s="312"/>
      <c r="C63" s="318"/>
      <c r="D63" s="318"/>
      <c r="E63" s="318"/>
      <c r="F63" s="319"/>
      <c r="G63" s="319"/>
      <c r="H63" s="319"/>
      <c r="I63" s="319"/>
      <c r="J63" s="319"/>
      <c r="K63" s="312"/>
      <c r="L63" s="312"/>
      <c r="M63" s="320"/>
      <c r="N63" s="320"/>
      <c r="O63" s="320"/>
      <c r="P63" s="320"/>
      <c r="Q63" s="320"/>
      <c r="R63" s="320"/>
      <c r="S63" s="320"/>
      <c r="T63" s="321"/>
      <c r="U63" s="312"/>
      <c r="V63" s="312"/>
    </row>
    <row r="64" spans="1:22" ht="15.75" customHeight="1" x14ac:dyDescent="0.4">
      <c r="A64" s="312"/>
      <c r="B64" s="312"/>
      <c r="C64" s="318"/>
      <c r="D64" s="318"/>
      <c r="E64" s="318"/>
      <c r="F64" s="319"/>
      <c r="G64" s="319"/>
      <c r="H64" s="319"/>
      <c r="I64" s="319"/>
      <c r="J64" s="319"/>
      <c r="K64" s="312"/>
      <c r="L64" s="312"/>
      <c r="M64" s="320"/>
      <c r="N64" s="320"/>
      <c r="O64" s="320"/>
      <c r="P64" s="320"/>
      <c r="Q64" s="320"/>
      <c r="R64" s="320"/>
      <c r="S64" s="320"/>
      <c r="T64" s="321"/>
      <c r="U64" s="312"/>
      <c r="V64" s="312"/>
    </row>
    <row r="65" spans="1:22" ht="15.75" customHeight="1" x14ac:dyDescent="0.4">
      <c r="A65" s="312"/>
      <c r="B65" s="312"/>
      <c r="C65" s="318"/>
      <c r="D65" s="318"/>
      <c r="E65" s="318"/>
      <c r="F65" s="319"/>
      <c r="G65" s="319"/>
      <c r="H65" s="319"/>
      <c r="I65" s="319"/>
      <c r="J65" s="319"/>
      <c r="K65" s="312"/>
      <c r="L65" s="312"/>
      <c r="M65" s="320"/>
      <c r="N65" s="320"/>
      <c r="O65" s="320"/>
      <c r="P65" s="320"/>
      <c r="Q65" s="320"/>
      <c r="R65" s="320"/>
      <c r="S65" s="320"/>
      <c r="T65" s="321"/>
      <c r="U65" s="312"/>
      <c r="V65" s="312"/>
    </row>
    <row r="66" spans="1:22" ht="15.75" customHeight="1" x14ac:dyDescent="0.4">
      <c r="A66" s="312"/>
      <c r="B66" s="312"/>
      <c r="C66" s="318"/>
      <c r="D66" s="318"/>
      <c r="E66" s="318"/>
      <c r="F66" s="319"/>
      <c r="G66" s="319"/>
      <c r="H66" s="319"/>
      <c r="I66" s="319"/>
      <c r="J66" s="319"/>
      <c r="K66" s="312"/>
      <c r="L66" s="312"/>
      <c r="M66" s="320"/>
      <c r="N66" s="320"/>
      <c r="O66" s="320"/>
      <c r="P66" s="320"/>
      <c r="Q66" s="320"/>
      <c r="R66" s="320"/>
      <c r="S66" s="320"/>
      <c r="T66" s="321"/>
      <c r="U66" s="312"/>
      <c r="V66" s="312"/>
    </row>
    <row r="67" spans="1:22" ht="15.75" customHeight="1" x14ac:dyDescent="0.4">
      <c r="A67" s="312"/>
      <c r="B67" s="312"/>
      <c r="C67" s="318"/>
      <c r="D67" s="318"/>
      <c r="E67" s="318"/>
      <c r="F67" s="319"/>
      <c r="G67" s="319"/>
      <c r="H67" s="319"/>
      <c r="I67" s="319"/>
      <c r="J67" s="319"/>
      <c r="K67" s="312"/>
      <c r="L67" s="312"/>
      <c r="M67" s="320"/>
      <c r="N67" s="320"/>
      <c r="O67" s="320"/>
      <c r="P67" s="320"/>
      <c r="Q67" s="320"/>
      <c r="R67" s="320"/>
      <c r="S67" s="320"/>
      <c r="T67" s="321"/>
      <c r="U67" s="312"/>
      <c r="V67" s="312"/>
    </row>
    <row r="68" spans="1:22" ht="15.75" customHeight="1" x14ac:dyDescent="0.4">
      <c r="A68" s="312"/>
      <c r="B68" s="312"/>
      <c r="C68" s="318"/>
      <c r="D68" s="318"/>
      <c r="E68" s="318"/>
      <c r="F68" s="319"/>
      <c r="G68" s="319"/>
      <c r="H68" s="319"/>
      <c r="I68" s="319"/>
      <c r="J68" s="319"/>
      <c r="K68" s="312"/>
      <c r="L68" s="312"/>
      <c r="M68" s="320"/>
      <c r="N68" s="320"/>
      <c r="O68" s="320"/>
      <c r="P68" s="320"/>
      <c r="Q68" s="320"/>
      <c r="R68" s="320"/>
      <c r="S68" s="320"/>
      <c r="T68" s="321"/>
      <c r="U68" s="312"/>
      <c r="V68" s="312"/>
    </row>
    <row r="69" spans="1:22" ht="15.75" customHeight="1" x14ac:dyDescent="0.4">
      <c r="A69" s="312"/>
      <c r="B69" s="312"/>
      <c r="C69" s="318"/>
      <c r="D69" s="318"/>
      <c r="E69" s="318"/>
      <c r="F69" s="319"/>
      <c r="G69" s="319"/>
      <c r="H69" s="319"/>
      <c r="I69" s="319"/>
      <c r="J69" s="319"/>
      <c r="K69" s="312"/>
      <c r="L69" s="312"/>
      <c r="M69" s="320"/>
      <c r="N69" s="320"/>
      <c r="O69" s="320"/>
      <c r="P69" s="320"/>
      <c r="Q69" s="320"/>
      <c r="R69" s="320"/>
      <c r="S69" s="320"/>
      <c r="T69" s="321"/>
      <c r="U69" s="312"/>
      <c r="V69" s="312"/>
    </row>
    <row r="70" spans="1:22" ht="15.75" customHeight="1" x14ac:dyDescent="0.4">
      <c r="A70" s="312"/>
      <c r="B70" s="312"/>
      <c r="C70" s="318"/>
      <c r="D70" s="318"/>
      <c r="E70" s="318"/>
      <c r="F70" s="319"/>
      <c r="G70" s="319"/>
      <c r="H70" s="319"/>
      <c r="I70" s="319"/>
      <c r="J70" s="319"/>
      <c r="K70" s="312"/>
      <c r="L70" s="312"/>
      <c r="M70" s="320"/>
      <c r="N70" s="320"/>
      <c r="O70" s="320"/>
      <c r="P70" s="320"/>
      <c r="Q70" s="320"/>
      <c r="R70" s="320"/>
      <c r="S70" s="320"/>
      <c r="T70" s="321"/>
      <c r="U70" s="312"/>
      <c r="V70" s="312"/>
    </row>
    <row r="71" spans="1:22" ht="15.75" customHeight="1" x14ac:dyDescent="0.4">
      <c r="A71" s="312"/>
      <c r="B71" s="312"/>
      <c r="C71" s="318"/>
      <c r="D71" s="318"/>
      <c r="E71" s="318"/>
      <c r="F71" s="319"/>
      <c r="G71" s="319"/>
      <c r="H71" s="319"/>
      <c r="I71" s="319"/>
      <c r="J71" s="319"/>
      <c r="K71" s="312"/>
      <c r="L71" s="312"/>
      <c r="M71" s="320"/>
      <c r="N71" s="320"/>
      <c r="O71" s="320"/>
      <c r="P71" s="320"/>
      <c r="Q71" s="320"/>
      <c r="R71" s="320"/>
      <c r="S71" s="320"/>
      <c r="T71" s="321"/>
      <c r="U71" s="312"/>
      <c r="V71" s="312"/>
    </row>
    <row r="72" spans="1:22" ht="15.75" customHeight="1" x14ac:dyDescent="0.4">
      <c r="A72" s="312"/>
      <c r="B72" s="312"/>
      <c r="C72" s="318"/>
      <c r="D72" s="318"/>
      <c r="E72" s="318"/>
      <c r="F72" s="319"/>
      <c r="G72" s="319"/>
      <c r="H72" s="319"/>
      <c r="I72" s="319"/>
      <c r="J72" s="319"/>
      <c r="K72" s="312"/>
      <c r="L72" s="312"/>
      <c r="M72" s="320"/>
      <c r="N72" s="320"/>
      <c r="O72" s="320"/>
      <c r="P72" s="320"/>
      <c r="Q72" s="320"/>
      <c r="R72" s="320"/>
      <c r="S72" s="320"/>
      <c r="T72" s="321"/>
      <c r="U72" s="312"/>
      <c r="V72" s="312"/>
    </row>
    <row r="73" spans="1:22" ht="15.75" customHeight="1" x14ac:dyDescent="0.4">
      <c r="A73" s="312"/>
      <c r="B73" s="312"/>
      <c r="C73" s="318"/>
      <c r="D73" s="318"/>
      <c r="E73" s="318"/>
      <c r="F73" s="319"/>
      <c r="G73" s="319"/>
      <c r="H73" s="319"/>
      <c r="I73" s="319"/>
      <c r="J73" s="319"/>
      <c r="K73" s="312"/>
      <c r="L73" s="312"/>
      <c r="M73" s="320"/>
      <c r="N73" s="320"/>
      <c r="O73" s="320"/>
      <c r="P73" s="320"/>
      <c r="Q73" s="320"/>
      <c r="R73" s="320"/>
      <c r="S73" s="320"/>
      <c r="T73" s="321"/>
      <c r="U73" s="312"/>
      <c r="V73" s="312"/>
    </row>
    <row r="74" spans="1:22" ht="15.75" customHeight="1" x14ac:dyDescent="0.4">
      <c r="A74" s="312"/>
      <c r="B74" s="312"/>
      <c r="C74" s="318"/>
      <c r="D74" s="318"/>
      <c r="E74" s="318"/>
      <c r="F74" s="319"/>
      <c r="G74" s="319"/>
      <c r="H74" s="319"/>
      <c r="I74" s="319"/>
      <c r="J74" s="319"/>
      <c r="K74" s="312"/>
      <c r="L74" s="312"/>
      <c r="M74" s="320"/>
      <c r="N74" s="320"/>
      <c r="O74" s="320"/>
      <c r="P74" s="320"/>
      <c r="Q74" s="320"/>
      <c r="R74" s="320"/>
      <c r="S74" s="320"/>
      <c r="T74" s="321"/>
      <c r="U74" s="312"/>
      <c r="V74" s="312"/>
    </row>
    <row r="75" spans="1:22" ht="15.75" customHeight="1" x14ac:dyDescent="0.4">
      <c r="A75" s="312"/>
      <c r="B75" s="312"/>
      <c r="C75" s="318"/>
      <c r="D75" s="318"/>
      <c r="E75" s="318"/>
      <c r="F75" s="319"/>
      <c r="G75" s="319"/>
      <c r="H75" s="319"/>
      <c r="I75" s="319"/>
      <c r="J75" s="319"/>
      <c r="K75" s="312"/>
      <c r="L75" s="312"/>
      <c r="M75" s="320"/>
      <c r="N75" s="320"/>
      <c r="O75" s="320"/>
      <c r="P75" s="320"/>
      <c r="Q75" s="320"/>
      <c r="R75" s="320"/>
      <c r="S75" s="320"/>
      <c r="T75" s="321"/>
      <c r="U75" s="312"/>
      <c r="V75" s="312"/>
    </row>
    <row r="76" spans="1:22" ht="15.75" customHeight="1" x14ac:dyDescent="0.4">
      <c r="A76" s="312"/>
      <c r="B76" s="312"/>
      <c r="C76" s="318"/>
      <c r="D76" s="318"/>
      <c r="E76" s="318"/>
      <c r="F76" s="319"/>
      <c r="G76" s="319"/>
      <c r="H76" s="319"/>
      <c r="I76" s="319"/>
      <c r="J76" s="319"/>
      <c r="K76" s="312"/>
      <c r="L76" s="312"/>
      <c r="M76" s="320"/>
      <c r="N76" s="320"/>
      <c r="O76" s="320"/>
      <c r="P76" s="320"/>
      <c r="Q76" s="320"/>
      <c r="R76" s="320"/>
      <c r="S76" s="320"/>
      <c r="T76" s="321"/>
      <c r="U76" s="312"/>
      <c r="V76" s="312"/>
    </row>
    <row r="77" spans="1:22" ht="15.75" customHeight="1" x14ac:dyDescent="0.4">
      <c r="A77" s="312"/>
      <c r="B77" s="312"/>
      <c r="C77" s="318"/>
      <c r="D77" s="318"/>
      <c r="E77" s="318"/>
      <c r="F77" s="319"/>
      <c r="G77" s="319"/>
      <c r="H77" s="319"/>
      <c r="I77" s="319"/>
      <c r="J77" s="319"/>
      <c r="K77" s="312"/>
      <c r="L77" s="312"/>
      <c r="M77" s="320"/>
      <c r="N77" s="320"/>
      <c r="O77" s="320"/>
      <c r="P77" s="320"/>
      <c r="Q77" s="320"/>
      <c r="R77" s="320"/>
      <c r="S77" s="320"/>
      <c r="T77" s="321"/>
      <c r="U77" s="312"/>
      <c r="V77" s="312"/>
    </row>
    <row r="78" spans="1:22" ht="15.75" customHeight="1" x14ac:dyDescent="0.4">
      <c r="A78" s="312"/>
      <c r="B78" s="312"/>
      <c r="C78" s="318"/>
      <c r="D78" s="318"/>
      <c r="E78" s="318"/>
      <c r="F78" s="319"/>
      <c r="G78" s="319"/>
      <c r="H78" s="319"/>
      <c r="I78" s="319"/>
      <c r="J78" s="319"/>
      <c r="K78" s="312"/>
      <c r="L78" s="312"/>
      <c r="M78" s="320"/>
      <c r="N78" s="320"/>
      <c r="O78" s="320"/>
      <c r="P78" s="320"/>
      <c r="Q78" s="320"/>
      <c r="R78" s="320"/>
      <c r="S78" s="320"/>
      <c r="T78" s="321"/>
      <c r="U78" s="312"/>
      <c r="V78" s="312"/>
    </row>
    <row r="79" spans="1:22" ht="15.75" customHeight="1" x14ac:dyDescent="0.4">
      <c r="A79" s="312"/>
      <c r="B79" s="312"/>
      <c r="C79" s="318"/>
      <c r="D79" s="318"/>
      <c r="E79" s="318"/>
      <c r="F79" s="319"/>
      <c r="G79" s="319"/>
      <c r="H79" s="319"/>
      <c r="I79" s="319"/>
      <c r="J79" s="319"/>
      <c r="K79" s="312"/>
      <c r="L79" s="312"/>
      <c r="M79" s="320"/>
      <c r="N79" s="320"/>
      <c r="O79" s="320"/>
      <c r="P79" s="320"/>
      <c r="Q79" s="320"/>
      <c r="R79" s="320"/>
      <c r="S79" s="320"/>
      <c r="T79" s="321"/>
      <c r="U79" s="312"/>
      <c r="V79" s="312"/>
    </row>
    <row r="80" spans="1:22" ht="15.75" customHeight="1" x14ac:dyDescent="0.4">
      <c r="A80" s="312"/>
      <c r="B80" s="312"/>
      <c r="C80" s="318"/>
      <c r="D80" s="318"/>
      <c r="E80" s="318"/>
      <c r="F80" s="319"/>
      <c r="G80" s="319"/>
      <c r="H80" s="319"/>
      <c r="I80" s="319"/>
      <c r="J80" s="319"/>
      <c r="K80" s="312"/>
      <c r="L80" s="312"/>
      <c r="M80" s="320"/>
      <c r="N80" s="320"/>
      <c r="O80" s="320"/>
      <c r="P80" s="320"/>
      <c r="Q80" s="320"/>
      <c r="R80" s="320"/>
      <c r="S80" s="320"/>
      <c r="T80" s="321"/>
      <c r="U80" s="312"/>
      <c r="V80" s="312"/>
    </row>
    <row r="81" spans="1:22" ht="15.75" customHeight="1" x14ac:dyDescent="0.4">
      <c r="A81" s="312"/>
      <c r="B81" s="312"/>
      <c r="C81" s="318"/>
      <c r="D81" s="318"/>
      <c r="E81" s="318"/>
      <c r="F81" s="319"/>
      <c r="G81" s="319"/>
      <c r="H81" s="319"/>
      <c r="I81" s="319"/>
      <c r="J81" s="319"/>
      <c r="K81" s="312"/>
      <c r="L81" s="312"/>
      <c r="M81" s="320"/>
      <c r="N81" s="320"/>
      <c r="O81" s="320"/>
      <c r="P81" s="320"/>
      <c r="Q81" s="320"/>
      <c r="R81" s="320"/>
      <c r="S81" s="320"/>
      <c r="T81" s="321"/>
      <c r="U81" s="312"/>
      <c r="V81" s="312"/>
    </row>
    <row r="82" spans="1:22" ht="15.75" customHeight="1" x14ac:dyDescent="0.4">
      <c r="A82" s="312"/>
      <c r="B82" s="312"/>
      <c r="C82" s="318"/>
      <c r="D82" s="318"/>
      <c r="E82" s="318"/>
      <c r="F82" s="319"/>
      <c r="G82" s="319"/>
      <c r="H82" s="319"/>
      <c r="I82" s="319"/>
      <c r="J82" s="319"/>
      <c r="K82" s="312"/>
      <c r="L82" s="312"/>
      <c r="M82" s="320"/>
      <c r="N82" s="320"/>
      <c r="O82" s="320"/>
      <c r="P82" s="320"/>
      <c r="Q82" s="320"/>
      <c r="R82" s="320"/>
      <c r="S82" s="320"/>
      <c r="T82" s="321"/>
      <c r="U82" s="312"/>
      <c r="V82" s="312"/>
    </row>
    <row r="83" spans="1:22" ht="15.75" customHeight="1" x14ac:dyDescent="0.4">
      <c r="A83" s="312"/>
      <c r="B83" s="312"/>
      <c r="C83" s="318"/>
      <c r="D83" s="318"/>
      <c r="E83" s="318"/>
      <c r="F83" s="319"/>
      <c r="G83" s="319"/>
      <c r="H83" s="319"/>
      <c r="I83" s="319"/>
      <c r="J83" s="319"/>
      <c r="K83" s="312"/>
      <c r="L83" s="312"/>
      <c r="M83" s="320"/>
      <c r="N83" s="320"/>
      <c r="O83" s="320"/>
      <c r="P83" s="320"/>
      <c r="Q83" s="320"/>
      <c r="R83" s="320"/>
      <c r="S83" s="320"/>
      <c r="T83" s="321"/>
      <c r="U83" s="312"/>
      <c r="V83" s="312"/>
    </row>
    <row r="84" spans="1:22" ht="15.75" customHeight="1" x14ac:dyDescent="0.4">
      <c r="A84" s="312"/>
      <c r="B84" s="312"/>
      <c r="C84" s="318"/>
      <c r="D84" s="318"/>
      <c r="E84" s="318"/>
      <c r="F84" s="319"/>
      <c r="G84" s="319"/>
      <c r="H84" s="319"/>
      <c r="I84" s="319"/>
      <c r="J84" s="319"/>
      <c r="K84" s="312"/>
      <c r="L84" s="312"/>
      <c r="M84" s="320"/>
      <c r="N84" s="320"/>
      <c r="O84" s="320"/>
      <c r="P84" s="320"/>
      <c r="Q84" s="320"/>
      <c r="R84" s="320"/>
      <c r="S84" s="320"/>
      <c r="T84" s="321"/>
      <c r="U84" s="312"/>
      <c r="V84" s="312"/>
    </row>
    <row r="85" spans="1:22" ht="15.75" customHeight="1" x14ac:dyDescent="0.4">
      <c r="A85" s="312"/>
      <c r="B85" s="312"/>
      <c r="C85" s="318"/>
      <c r="D85" s="318"/>
      <c r="E85" s="318"/>
      <c r="F85" s="319"/>
      <c r="G85" s="319"/>
      <c r="H85" s="319"/>
      <c r="I85" s="319"/>
      <c r="J85" s="319"/>
      <c r="K85" s="312"/>
      <c r="L85" s="312"/>
      <c r="M85" s="320"/>
      <c r="N85" s="320"/>
      <c r="O85" s="320"/>
      <c r="P85" s="320"/>
      <c r="Q85" s="320"/>
      <c r="R85" s="320"/>
      <c r="S85" s="320"/>
      <c r="T85" s="321"/>
      <c r="U85" s="312"/>
      <c r="V85" s="312"/>
    </row>
    <row r="86" spans="1:22" ht="15.75" customHeight="1" x14ac:dyDescent="0.4">
      <c r="A86" s="312"/>
      <c r="B86" s="312"/>
      <c r="C86" s="318"/>
      <c r="D86" s="318"/>
      <c r="E86" s="318"/>
      <c r="F86" s="319"/>
      <c r="G86" s="319"/>
      <c r="H86" s="319"/>
      <c r="I86" s="319"/>
      <c r="J86" s="319"/>
      <c r="K86" s="312"/>
      <c r="L86" s="312"/>
      <c r="M86" s="320"/>
      <c r="N86" s="320"/>
      <c r="O86" s="320"/>
      <c r="P86" s="320"/>
      <c r="Q86" s="320"/>
      <c r="R86" s="320"/>
      <c r="S86" s="320"/>
      <c r="T86" s="321"/>
      <c r="U86" s="312"/>
      <c r="V86" s="312"/>
    </row>
    <row r="87" spans="1:22" ht="15.75" customHeight="1" x14ac:dyDescent="0.4">
      <c r="A87" s="312"/>
      <c r="B87" s="312"/>
      <c r="C87" s="318"/>
      <c r="D87" s="318"/>
      <c r="E87" s="318"/>
      <c r="F87" s="319"/>
      <c r="G87" s="319"/>
      <c r="H87" s="319"/>
      <c r="I87" s="319"/>
      <c r="J87" s="319"/>
      <c r="K87" s="312"/>
      <c r="L87" s="312"/>
      <c r="M87" s="320"/>
      <c r="N87" s="320"/>
      <c r="O87" s="320"/>
      <c r="P87" s="320"/>
      <c r="Q87" s="320"/>
      <c r="R87" s="320"/>
      <c r="S87" s="320"/>
      <c r="T87" s="321"/>
      <c r="U87" s="312"/>
      <c r="V87" s="312"/>
    </row>
    <row r="88" spans="1:22" ht="15.75" customHeight="1" x14ac:dyDescent="0.4">
      <c r="A88" s="312"/>
      <c r="B88" s="312"/>
      <c r="C88" s="318"/>
      <c r="D88" s="318"/>
      <c r="E88" s="318"/>
      <c r="F88" s="319"/>
      <c r="G88" s="319"/>
      <c r="H88" s="319"/>
      <c r="I88" s="319"/>
      <c r="J88" s="319"/>
      <c r="K88" s="312"/>
      <c r="L88" s="312"/>
      <c r="M88" s="320"/>
      <c r="N88" s="320"/>
      <c r="O88" s="320"/>
      <c r="P88" s="320"/>
      <c r="Q88" s="320"/>
      <c r="R88" s="320"/>
      <c r="S88" s="320"/>
      <c r="T88" s="321"/>
      <c r="U88" s="312"/>
      <c r="V88" s="312"/>
    </row>
    <row r="89" spans="1:22" ht="15.75" customHeight="1" x14ac:dyDescent="0.4">
      <c r="A89" s="312"/>
      <c r="B89" s="312"/>
      <c r="C89" s="318"/>
      <c r="D89" s="318"/>
      <c r="E89" s="318"/>
      <c r="F89" s="319"/>
      <c r="G89" s="319"/>
      <c r="H89" s="319"/>
      <c r="I89" s="319"/>
      <c r="J89" s="319"/>
      <c r="K89" s="312"/>
      <c r="L89" s="312"/>
      <c r="M89" s="320"/>
      <c r="N89" s="320"/>
      <c r="O89" s="320"/>
      <c r="P89" s="320"/>
      <c r="Q89" s="320"/>
      <c r="R89" s="320"/>
      <c r="S89" s="320"/>
      <c r="T89" s="321"/>
      <c r="U89" s="312"/>
      <c r="V89" s="312"/>
    </row>
    <row r="90" spans="1:22" ht="15.75" customHeight="1" x14ac:dyDescent="0.4">
      <c r="A90" s="312"/>
      <c r="B90" s="312"/>
      <c r="C90" s="318"/>
      <c r="D90" s="318"/>
      <c r="E90" s="318"/>
      <c r="F90" s="319"/>
      <c r="G90" s="319"/>
      <c r="H90" s="319"/>
      <c r="I90" s="319"/>
      <c r="J90" s="319"/>
      <c r="K90" s="312"/>
      <c r="L90" s="312"/>
      <c r="M90" s="320"/>
      <c r="N90" s="320"/>
      <c r="O90" s="320"/>
      <c r="P90" s="320"/>
      <c r="Q90" s="320"/>
      <c r="R90" s="320"/>
      <c r="S90" s="320"/>
      <c r="T90" s="321"/>
      <c r="U90" s="312"/>
      <c r="V90" s="312"/>
    </row>
    <row r="91" spans="1:22" ht="15.75" customHeight="1" x14ac:dyDescent="0.4">
      <c r="A91" s="312"/>
      <c r="B91" s="312"/>
      <c r="C91" s="318"/>
      <c r="D91" s="318"/>
      <c r="E91" s="318"/>
      <c r="F91" s="319"/>
      <c r="G91" s="319"/>
      <c r="H91" s="319"/>
      <c r="I91" s="319"/>
      <c r="J91" s="319"/>
      <c r="K91" s="312"/>
      <c r="L91" s="312"/>
      <c r="M91" s="320"/>
      <c r="N91" s="320"/>
      <c r="O91" s="320"/>
      <c r="P91" s="320"/>
      <c r="Q91" s="320"/>
      <c r="R91" s="320"/>
      <c r="S91" s="320"/>
      <c r="T91" s="321"/>
      <c r="U91" s="312"/>
      <c r="V91" s="312"/>
    </row>
    <row r="92" spans="1:22" ht="15.75" customHeight="1" x14ac:dyDescent="0.4">
      <c r="A92" s="312"/>
      <c r="B92" s="312"/>
      <c r="C92" s="318"/>
      <c r="D92" s="318"/>
      <c r="E92" s="318"/>
      <c r="F92" s="319"/>
      <c r="G92" s="319"/>
      <c r="H92" s="319"/>
      <c r="I92" s="319"/>
      <c r="J92" s="319"/>
      <c r="K92" s="312"/>
      <c r="L92" s="312"/>
      <c r="M92" s="320"/>
      <c r="N92" s="320"/>
      <c r="O92" s="320"/>
      <c r="P92" s="320"/>
      <c r="Q92" s="320"/>
      <c r="R92" s="320"/>
      <c r="S92" s="320"/>
      <c r="T92" s="321"/>
      <c r="U92" s="312"/>
      <c r="V92" s="312"/>
    </row>
    <row r="93" spans="1:22" ht="15.75" customHeight="1" x14ac:dyDescent="0.4">
      <c r="A93" s="312"/>
      <c r="B93" s="312"/>
      <c r="C93" s="318"/>
      <c r="D93" s="318"/>
      <c r="E93" s="318"/>
      <c r="F93" s="319"/>
      <c r="G93" s="319"/>
      <c r="H93" s="319"/>
      <c r="I93" s="319"/>
      <c r="J93" s="319"/>
      <c r="K93" s="312"/>
      <c r="L93" s="312"/>
      <c r="M93" s="320"/>
      <c r="N93" s="320"/>
      <c r="O93" s="320"/>
      <c r="P93" s="320"/>
      <c r="Q93" s="320"/>
      <c r="R93" s="320"/>
      <c r="S93" s="320"/>
      <c r="T93" s="321"/>
      <c r="U93" s="312"/>
      <c r="V93" s="312"/>
    </row>
    <row r="94" spans="1:22" ht="15.75" customHeight="1" x14ac:dyDescent="0.4">
      <c r="A94" s="312"/>
      <c r="B94" s="312"/>
      <c r="C94" s="318"/>
      <c r="D94" s="318"/>
      <c r="E94" s="318"/>
      <c r="F94" s="319"/>
      <c r="G94" s="319"/>
      <c r="H94" s="319"/>
      <c r="I94" s="319"/>
      <c r="J94" s="319"/>
      <c r="K94" s="312"/>
      <c r="L94" s="312"/>
      <c r="M94" s="320"/>
      <c r="N94" s="320"/>
      <c r="O94" s="320"/>
      <c r="P94" s="320"/>
      <c r="Q94" s="320"/>
      <c r="R94" s="320"/>
      <c r="S94" s="320"/>
      <c r="T94" s="321"/>
      <c r="U94" s="312"/>
      <c r="V94" s="312"/>
    </row>
    <row r="95" spans="1:22" ht="15.75" customHeight="1" x14ac:dyDescent="0.4">
      <c r="A95" s="312"/>
      <c r="B95" s="312"/>
      <c r="C95" s="318"/>
      <c r="D95" s="318"/>
      <c r="E95" s="318"/>
      <c r="F95" s="319"/>
      <c r="G95" s="319"/>
      <c r="H95" s="319"/>
      <c r="I95" s="319"/>
      <c r="J95" s="319"/>
      <c r="K95" s="312"/>
      <c r="L95" s="312"/>
      <c r="M95" s="320"/>
      <c r="N95" s="320"/>
      <c r="O95" s="320"/>
      <c r="P95" s="320"/>
      <c r="Q95" s="320"/>
      <c r="R95" s="320"/>
      <c r="S95" s="320"/>
      <c r="T95" s="321"/>
      <c r="U95" s="312"/>
      <c r="V95" s="312"/>
    </row>
    <row r="96" spans="1:22" ht="15.75" customHeight="1" x14ac:dyDescent="0.4">
      <c r="A96" s="312"/>
      <c r="B96" s="312"/>
      <c r="C96" s="318"/>
      <c r="D96" s="318"/>
      <c r="E96" s="318"/>
      <c r="F96" s="319"/>
      <c r="G96" s="319"/>
      <c r="H96" s="319"/>
      <c r="I96" s="319"/>
      <c r="J96" s="319"/>
      <c r="K96" s="312"/>
      <c r="L96" s="312"/>
      <c r="M96" s="320"/>
      <c r="N96" s="320"/>
      <c r="O96" s="320"/>
      <c r="P96" s="320"/>
      <c r="Q96" s="320"/>
      <c r="R96" s="320"/>
      <c r="S96" s="320"/>
      <c r="T96" s="321"/>
      <c r="U96" s="312"/>
      <c r="V96" s="312"/>
    </row>
    <row r="97" spans="1:22" ht="15.75" customHeight="1" x14ac:dyDescent="0.4">
      <c r="A97" s="312"/>
      <c r="B97" s="312"/>
      <c r="C97" s="318"/>
      <c r="D97" s="318"/>
      <c r="E97" s="318"/>
      <c r="F97" s="319"/>
      <c r="G97" s="319"/>
      <c r="H97" s="319"/>
      <c r="I97" s="319"/>
      <c r="J97" s="319"/>
      <c r="K97" s="312"/>
      <c r="L97" s="312"/>
      <c r="M97" s="320"/>
      <c r="N97" s="320"/>
      <c r="O97" s="320"/>
      <c r="P97" s="320"/>
      <c r="Q97" s="320"/>
      <c r="R97" s="320"/>
      <c r="S97" s="320"/>
      <c r="T97" s="321"/>
      <c r="U97" s="312"/>
      <c r="V97" s="312"/>
    </row>
    <row r="98" spans="1:22" ht="15.75" customHeight="1" x14ac:dyDescent="0.4">
      <c r="A98" s="312"/>
      <c r="B98" s="312"/>
      <c r="C98" s="318"/>
      <c r="D98" s="318"/>
      <c r="E98" s="318"/>
      <c r="F98" s="319"/>
      <c r="G98" s="319"/>
      <c r="H98" s="319"/>
      <c r="I98" s="319"/>
      <c r="J98" s="319"/>
      <c r="K98" s="312"/>
      <c r="L98" s="312"/>
      <c r="M98" s="320"/>
      <c r="N98" s="320"/>
      <c r="O98" s="320"/>
      <c r="P98" s="320"/>
      <c r="Q98" s="320"/>
      <c r="R98" s="320"/>
      <c r="S98" s="320"/>
      <c r="T98" s="321"/>
      <c r="U98" s="312"/>
      <c r="V98" s="312"/>
    </row>
    <row r="99" spans="1:22" ht="15.75" customHeight="1" x14ac:dyDescent="0.4">
      <c r="A99" s="312"/>
      <c r="B99" s="312"/>
      <c r="C99" s="318"/>
      <c r="D99" s="318"/>
      <c r="E99" s="318"/>
      <c r="F99" s="319"/>
      <c r="G99" s="319"/>
      <c r="H99" s="319"/>
      <c r="I99" s="319"/>
      <c r="J99" s="319"/>
      <c r="K99" s="312"/>
      <c r="L99" s="312"/>
      <c r="M99" s="320"/>
      <c r="N99" s="320"/>
      <c r="O99" s="320"/>
      <c r="P99" s="320"/>
      <c r="Q99" s="320"/>
      <c r="R99" s="320"/>
      <c r="S99" s="320"/>
      <c r="T99" s="321"/>
      <c r="U99" s="312"/>
      <c r="V99" s="312"/>
    </row>
    <row r="100" spans="1:22" ht="15.75" customHeight="1" x14ac:dyDescent="0.4">
      <c r="A100" s="312"/>
      <c r="B100" s="312"/>
      <c r="C100" s="318"/>
      <c r="D100" s="318"/>
      <c r="E100" s="318"/>
      <c r="F100" s="319"/>
      <c r="G100" s="319"/>
      <c r="H100" s="319"/>
      <c r="I100" s="319"/>
      <c r="J100" s="319"/>
      <c r="K100" s="312"/>
      <c r="L100" s="312"/>
      <c r="M100" s="320"/>
      <c r="N100" s="320"/>
      <c r="O100" s="320"/>
      <c r="P100" s="320"/>
      <c r="Q100" s="320"/>
      <c r="R100" s="320"/>
      <c r="S100" s="320"/>
      <c r="T100" s="321"/>
      <c r="U100" s="312"/>
      <c r="V100" s="312"/>
    </row>
    <row r="101" spans="1:22" ht="15.75" customHeight="1" x14ac:dyDescent="0.4">
      <c r="A101" s="312"/>
      <c r="B101" s="312"/>
      <c r="C101" s="318"/>
      <c r="D101" s="318"/>
      <c r="E101" s="318"/>
      <c r="F101" s="319"/>
      <c r="G101" s="319"/>
      <c r="H101" s="319"/>
      <c r="I101" s="319"/>
      <c r="J101" s="319"/>
      <c r="K101" s="312"/>
      <c r="L101" s="312"/>
      <c r="M101" s="320"/>
      <c r="N101" s="320"/>
      <c r="O101" s="320"/>
      <c r="P101" s="320"/>
      <c r="Q101" s="320"/>
      <c r="R101" s="320"/>
      <c r="S101" s="320"/>
      <c r="T101" s="321"/>
      <c r="U101" s="312"/>
      <c r="V101" s="312"/>
    </row>
    <row r="102" spans="1:22" ht="15.75" customHeight="1" x14ac:dyDescent="0.4">
      <c r="A102" s="312"/>
      <c r="B102" s="312"/>
      <c r="C102" s="318"/>
      <c r="D102" s="318"/>
      <c r="E102" s="318"/>
      <c r="F102" s="319"/>
      <c r="G102" s="319"/>
      <c r="H102" s="319"/>
      <c r="I102" s="319"/>
      <c r="J102" s="319"/>
      <c r="K102" s="312"/>
      <c r="L102" s="312"/>
      <c r="M102" s="320"/>
      <c r="N102" s="320"/>
      <c r="O102" s="320"/>
      <c r="P102" s="320"/>
      <c r="Q102" s="320"/>
      <c r="R102" s="320"/>
      <c r="S102" s="320"/>
      <c r="T102" s="321"/>
      <c r="U102" s="312"/>
      <c r="V102" s="312"/>
    </row>
    <row r="103" spans="1:22" ht="15.75" customHeight="1" x14ac:dyDescent="0.4">
      <c r="A103" s="312"/>
      <c r="B103" s="312"/>
      <c r="C103" s="318"/>
      <c r="D103" s="318"/>
      <c r="E103" s="318"/>
      <c r="F103" s="319"/>
      <c r="G103" s="319"/>
      <c r="H103" s="319"/>
      <c r="I103" s="319"/>
      <c r="J103" s="319"/>
      <c r="K103" s="312"/>
      <c r="L103" s="312"/>
      <c r="M103" s="320"/>
      <c r="N103" s="320"/>
      <c r="O103" s="320"/>
      <c r="P103" s="320"/>
      <c r="Q103" s="320"/>
      <c r="R103" s="320"/>
      <c r="S103" s="320"/>
      <c r="T103" s="321"/>
      <c r="U103" s="312"/>
      <c r="V103" s="312"/>
    </row>
    <row r="104" spans="1:22" ht="15.75" customHeight="1" x14ac:dyDescent="0.4">
      <c r="A104" s="312"/>
      <c r="B104" s="312"/>
      <c r="C104" s="318"/>
      <c r="D104" s="318"/>
      <c r="E104" s="318"/>
      <c r="F104" s="319"/>
      <c r="G104" s="319"/>
      <c r="H104" s="319"/>
      <c r="I104" s="319"/>
      <c r="J104" s="319"/>
      <c r="K104" s="312"/>
      <c r="L104" s="312"/>
      <c r="M104" s="320"/>
      <c r="N104" s="320"/>
      <c r="O104" s="320"/>
      <c r="P104" s="320"/>
      <c r="Q104" s="320"/>
      <c r="R104" s="320"/>
      <c r="S104" s="320"/>
      <c r="T104" s="321"/>
      <c r="U104" s="312"/>
      <c r="V104" s="312"/>
    </row>
    <row r="105" spans="1:22" ht="15.75" customHeight="1" x14ac:dyDescent="0.4">
      <c r="A105" s="312"/>
      <c r="B105" s="312"/>
      <c r="C105" s="318"/>
      <c r="D105" s="318"/>
      <c r="E105" s="318"/>
      <c r="F105" s="319"/>
      <c r="G105" s="319"/>
      <c r="H105" s="319"/>
      <c r="I105" s="319"/>
      <c r="J105" s="319"/>
      <c r="K105" s="312"/>
      <c r="L105" s="312"/>
      <c r="M105" s="320"/>
      <c r="N105" s="320"/>
      <c r="O105" s="320"/>
      <c r="P105" s="320"/>
      <c r="Q105" s="320"/>
      <c r="R105" s="320"/>
      <c r="S105" s="320"/>
      <c r="T105" s="321"/>
      <c r="U105" s="312"/>
      <c r="V105" s="312"/>
    </row>
    <row r="106" spans="1:22" ht="15.75" customHeight="1" x14ac:dyDescent="0.4">
      <c r="A106" s="312"/>
      <c r="B106" s="312"/>
      <c r="C106" s="318"/>
      <c r="D106" s="318"/>
      <c r="E106" s="318"/>
      <c r="F106" s="319"/>
      <c r="G106" s="319"/>
      <c r="H106" s="319"/>
      <c r="I106" s="319"/>
      <c r="J106" s="319"/>
      <c r="K106" s="312"/>
      <c r="L106" s="312"/>
      <c r="M106" s="320"/>
      <c r="N106" s="320"/>
      <c r="O106" s="320"/>
      <c r="P106" s="320"/>
      <c r="Q106" s="320"/>
      <c r="R106" s="320"/>
      <c r="S106" s="320"/>
      <c r="T106" s="321"/>
      <c r="U106" s="312"/>
      <c r="V106" s="312"/>
    </row>
    <row r="107" spans="1:22" ht="15.75" customHeight="1" x14ac:dyDescent="0.4">
      <c r="A107" s="312"/>
      <c r="B107" s="312"/>
      <c r="C107" s="318"/>
      <c r="D107" s="318"/>
      <c r="E107" s="318"/>
      <c r="F107" s="319"/>
      <c r="G107" s="319"/>
      <c r="H107" s="319"/>
      <c r="I107" s="319"/>
      <c r="J107" s="319"/>
      <c r="K107" s="312"/>
      <c r="L107" s="312"/>
      <c r="M107" s="320"/>
      <c r="N107" s="320"/>
      <c r="O107" s="320"/>
      <c r="P107" s="320"/>
      <c r="Q107" s="320"/>
      <c r="R107" s="320"/>
      <c r="S107" s="320"/>
      <c r="T107" s="321"/>
      <c r="U107" s="312"/>
      <c r="V107" s="312"/>
    </row>
    <row r="108" spans="1:22" ht="15.75" customHeight="1" x14ac:dyDescent="0.4">
      <c r="A108" s="312"/>
      <c r="B108" s="312"/>
      <c r="C108" s="318"/>
      <c r="D108" s="318"/>
      <c r="E108" s="318"/>
      <c r="F108" s="319"/>
      <c r="G108" s="319"/>
      <c r="H108" s="319"/>
      <c r="I108" s="319"/>
      <c r="J108" s="319"/>
      <c r="K108" s="312"/>
      <c r="L108" s="312"/>
      <c r="M108" s="320"/>
      <c r="N108" s="320"/>
      <c r="O108" s="320"/>
      <c r="P108" s="320"/>
      <c r="Q108" s="320"/>
      <c r="R108" s="320"/>
      <c r="S108" s="320"/>
      <c r="T108" s="321"/>
      <c r="U108" s="312"/>
      <c r="V108" s="312"/>
    </row>
    <row r="109" spans="1:22" ht="15.75" customHeight="1" x14ac:dyDescent="0.4">
      <c r="A109" s="312"/>
      <c r="B109" s="312"/>
      <c r="C109" s="318"/>
      <c r="D109" s="318"/>
      <c r="E109" s="318"/>
      <c r="F109" s="319"/>
      <c r="G109" s="319"/>
      <c r="H109" s="319"/>
      <c r="I109" s="319"/>
      <c r="J109" s="319"/>
      <c r="K109" s="312"/>
      <c r="L109" s="312"/>
      <c r="M109" s="320"/>
      <c r="N109" s="320"/>
      <c r="O109" s="320"/>
      <c r="P109" s="320"/>
      <c r="Q109" s="320"/>
      <c r="R109" s="320"/>
      <c r="S109" s="320"/>
      <c r="T109" s="321"/>
      <c r="U109" s="312"/>
      <c r="V109" s="312"/>
    </row>
    <row r="110" spans="1:22" ht="15.75" customHeight="1" x14ac:dyDescent="0.4">
      <c r="A110" s="312"/>
      <c r="B110" s="312"/>
      <c r="C110" s="318"/>
      <c r="D110" s="318"/>
      <c r="E110" s="318"/>
      <c r="F110" s="319"/>
      <c r="G110" s="319"/>
      <c r="H110" s="319"/>
      <c r="I110" s="319"/>
      <c r="J110" s="319"/>
      <c r="K110" s="312"/>
      <c r="L110" s="312"/>
      <c r="M110" s="320"/>
      <c r="N110" s="320"/>
      <c r="O110" s="320"/>
      <c r="P110" s="320"/>
      <c r="Q110" s="320"/>
      <c r="R110" s="320"/>
      <c r="S110" s="320"/>
      <c r="T110" s="321"/>
      <c r="U110" s="312"/>
      <c r="V110" s="312"/>
    </row>
    <row r="111" spans="1:22" ht="15.75" customHeight="1" x14ac:dyDescent="0.4">
      <c r="A111" s="312"/>
      <c r="B111" s="312"/>
      <c r="C111" s="318"/>
      <c r="D111" s="318"/>
      <c r="E111" s="318"/>
      <c r="F111" s="319"/>
      <c r="G111" s="319"/>
      <c r="H111" s="319"/>
      <c r="I111" s="319"/>
      <c r="J111" s="319"/>
      <c r="K111" s="312"/>
      <c r="L111" s="312"/>
      <c r="M111" s="320"/>
      <c r="N111" s="320"/>
      <c r="O111" s="320"/>
      <c r="P111" s="320"/>
      <c r="Q111" s="320"/>
      <c r="R111" s="320"/>
      <c r="S111" s="320"/>
      <c r="T111" s="321"/>
      <c r="U111" s="312"/>
      <c r="V111" s="312"/>
    </row>
    <row r="112" spans="1:22" ht="15.75" customHeight="1" x14ac:dyDescent="0.4">
      <c r="A112" s="312"/>
      <c r="B112" s="312"/>
      <c r="C112" s="318"/>
      <c r="D112" s="318"/>
      <c r="E112" s="318"/>
      <c r="F112" s="319"/>
      <c r="G112" s="319"/>
      <c r="H112" s="319"/>
      <c r="I112" s="319"/>
      <c r="J112" s="319"/>
      <c r="K112" s="312"/>
      <c r="L112" s="312"/>
      <c r="M112" s="320"/>
      <c r="N112" s="320"/>
      <c r="O112" s="320"/>
      <c r="P112" s="320"/>
      <c r="Q112" s="320"/>
      <c r="R112" s="320"/>
      <c r="S112" s="320"/>
      <c r="T112" s="321"/>
      <c r="U112" s="312"/>
      <c r="V112" s="312"/>
    </row>
    <row r="113" spans="1:22" ht="15.75" customHeight="1" x14ac:dyDescent="0.4">
      <c r="A113" s="312"/>
      <c r="B113" s="312"/>
      <c r="C113" s="318"/>
      <c r="D113" s="318"/>
      <c r="E113" s="318"/>
      <c r="F113" s="319"/>
      <c r="G113" s="319"/>
      <c r="H113" s="319"/>
      <c r="I113" s="319"/>
      <c r="J113" s="319"/>
      <c r="K113" s="312"/>
      <c r="L113" s="312"/>
      <c r="M113" s="320"/>
      <c r="N113" s="320"/>
      <c r="O113" s="320"/>
      <c r="P113" s="320"/>
      <c r="Q113" s="320"/>
      <c r="R113" s="320"/>
      <c r="S113" s="320"/>
      <c r="T113" s="321"/>
      <c r="U113" s="312"/>
      <c r="V113" s="312"/>
    </row>
    <row r="114" spans="1:22" ht="15.75" customHeight="1" x14ac:dyDescent="0.4">
      <c r="A114" s="312"/>
      <c r="B114" s="312"/>
      <c r="C114" s="318"/>
      <c r="D114" s="318"/>
      <c r="E114" s="318"/>
      <c r="F114" s="319"/>
      <c r="G114" s="319"/>
      <c r="H114" s="319"/>
      <c r="I114" s="319"/>
      <c r="J114" s="319"/>
      <c r="K114" s="312"/>
      <c r="L114" s="312"/>
      <c r="M114" s="320"/>
      <c r="N114" s="320"/>
      <c r="O114" s="320"/>
      <c r="P114" s="320"/>
      <c r="Q114" s="320"/>
      <c r="R114" s="320"/>
      <c r="S114" s="320"/>
      <c r="T114" s="321"/>
      <c r="U114" s="312"/>
      <c r="V114" s="312"/>
    </row>
    <row r="115" spans="1:22" ht="15.75" customHeight="1" x14ac:dyDescent="0.4">
      <c r="A115" s="312"/>
      <c r="B115" s="312"/>
      <c r="C115" s="318"/>
      <c r="D115" s="318"/>
      <c r="E115" s="318"/>
      <c r="F115" s="319"/>
      <c r="G115" s="319"/>
      <c r="H115" s="319"/>
      <c r="I115" s="319"/>
      <c r="J115" s="319"/>
      <c r="K115" s="312"/>
      <c r="L115" s="312"/>
      <c r="M115" s="320"/>
      <c r="N115" s="320"/>
      <c r="O115" s="320"/>
      <c r="P115" s="320"/>
      <c r="Q115" s="320"/>
      <c r="R115" s="320"/>
      <c r="S115" s="320"/>
      <c r="T115" s="321"/>
      <c r="U115" s="312"/>
      <c r="V115" s="312"/>
    </row>
    <row r="116" spans="1:22" ht="15.75" customHeight="1" x14ac:dyDescent="0.4">
      <c r="A116" s="312"/>
      <c r="B116" s="312"/>
      <c r="C116" s="318"/>
      <c r="D116" s="318"/>
      <c r="E116" s="318"/>
      <c r="F116" s="319"/>
      <c r="G116" s="319"/>
      <c r="H116" s="319"/>
      <c r="I116" s="319"/>
      <c r="J116" s="319"/>
      <c r="K116" s="312"/>
      <c r="L116" s="312"/>
      <c r="M116" s="320"/>
      <c r="N116" s="320"/>
      <c r="O116" s="320"/>
      <c r="P116" s="320"/>
      <c r="Q116" s="320"/>
      <c r="R116" s="320"/>
      <c r="S116" s="320"/>
      <c r="T116" s="321"/>
      <c r="U116" s="312"/>
      <c r="V116" s="312"/>
    </row>
    <row r="117" spans="1:22" ht="15.75" customHeight="1" x14ac:dyDescent="0.4">
      <c r="A117" s="312"/>
      <c r="B117" s="312"/>
      <c r="C117" s="318"/>
      <c r="D117" s="318"/>
      <c r="E117" s="318"/>
      <c r="F117" s="319"/>
      <c r="G117" s="319"/>
      <c r="H117" s="319"/>
      <c r="I117" s="319"/>
      <c r="J117" s="319"/>
      <c r="K117" s="312"/>
      <c r="L117" s="312"/>
      <c r="M117" s="320"/>
      <c r="N117" s="320"/>
      <c r="O117" s="320"/>
      <c r="P117" s="320"/>
      <c r="Q117" s="320"/>
      <c r="R117" s="320"/>
      <c r="S117" s="320"/>
      <c r="T117" s="321"/>
      <c r="U117" s="312"/>
      <c r="V117" s="312"/>
    </row>
    <row r="118" spans="1:22" ht="15.75" customHeight="1" x14ac:dyDescent="0.4">
      <c r="A118" s="312"/>
      <c r="B118" s="312"/>
      <c r="C118" s="318"/>
      <c r="D118" s="318"/>
      <c r="E118" s="318"/>
      <c r="F118" s="319"/>
      <c r="G118" s="319"/>
      <c r="H118" s="319"/>
      <c r="I118" s="319"/>
      <c r="J118" s="319"/>
      <c r="K118" s="312"/>
      <c r="L118" s="312"/>
      <c r="M118" s="320"/>
      <c r="N118" s="320"/>
      <c r="O118" s="320"/>
      <c r="P118" s="320"/>
      <c r="Q118" s="320"/>
      <c r="R118" s="320"/>
      <c r="S118" s="320"/>
      <c r="T118" s="321"/>
      <c r="U118" s="312"/>
      <c r="V118" s="312"/>
    </row>
    <row r="119" spans="1:22" ht="15.75" customHeight="1" x14ac:dyDescent="0.4">
      <c r="A119" s="312"/>
      <c r="B119" s="312"/>
      <c r="C119" s="318"/>
      <c r="D119" s="318"/>
      <c r="E119" s="318"/>
      <c r="F119" s="319"/>
      <c r="G119" s="319"/>
      <c r="H119" s="319"/>
      <c r="I119" s="319"/>
      <c r="J119" s="319"/>
      <c r="K119" s="312"/>
      <c r="L119" s="312"/>
      <c r="M119" s="320"/>
      <c r="N119" s="320"/>
      <c r="O119" s="320"/>
      <c r="P119" s="320"/>
      <c r="Q119" s="320"/>
      <c r="R119" s="320"/>
      <c r="S119" s="320"/>
      <c r="T119" s="321"/>
      <c r="U119" s="312"/>
      <c r="V119" s="312"/>
    </row>
    <row r="120" spans="1:22" ht="15.75" customHeight="1" x14ac:dyDescent="0.4">
      <c r="A120" s="312"/>
      <c r="B120" s="312"/>
      <c r="C120" s="318"/>
      <c r="D120" s="318"/>
      <c r="E120" s="318"/>
      <c r="F120" s="319"/>
      <c r="G120" s="319"/>
      <c r="H120" s="319"/>
      <c r="I120" s="319"/>
      <c r="J120" s="319"/>
      <c r="K120" s="312"/>
      <c r="L120" s="312"/>
      <c r="M120" s="320"/>
      <c r="N120" s="320"/>
      <c r="O120" s="320"/>
      <c r="P120" s="320"/>
      <c r="Q120" s="320"/>
      <c r="R120" s="320"/>
      <c r="S120" s="320"/>
      <c r="T120" s="321"/>
      <c r="U120" s="312"/>
      <c r="V120" s="312"/>
    </row>
    <row r="121" spans="1:22" ht="15.75" customHeight="1" x14ac:dyDescent="0.4">
      <c r="A121" s="312"/>
      <c r="B121" s="312"/>
      <c r="C121" s="318"/>
      <c r="D121" s="318"/>
      <c r="E121" s="318"/>
      <c r="F121" s="319"/>
      <c r="G121" s="319"/>
      <c r="H121" s="319"/>
      <c r="I121" s="319"/>
      <c r="J121" s="319"/>
      <c r="K121" s="312"/>
      <c r="L121" s="312"/>
      <c r="M121" s="320"/>
      <c r="N121" s="320"/>
      <c r="O121" s="320"/>
      <c r="P121" s="320"/>
      <c r="Q121" s="320"/>
      <c r="R121" s="320"/>
      <c r="S121" s="320"/>
      <c r="T121" s="321"/>
      <c r="U121" s="312"/>
      <c r="V121" s="312"/>
    </row>
    <row r="122" spans="1:22" ht="15.75" customHeight="1" x14ac:dyDescent="0.4">
      <c r="A122" s="312"/>
      <c r="B122" s="312"/>
      <c r="C122" s="318"/>
      <c r="D122" s="318"/>
      <c r="E122" s="318"/>
      <c r="F122" s="319"/>
      <c r="G122" s="319"/>
      <c r="H122" s="319"/>
      <c r="I122" s="319"/>
      <c r="J122" s="319"/>
      <c r="K122" s="312"/>
      <c r="L122" s="312"/>
      <c r="M122" s="320"/>
      <c r="N122" s="320"/>
      <c r="O122" s="320"/>
      <c r="P122" s="320"/>
      <c r="Q122" s="320"/>
      <c r="R122" s="320"/>
      <c r="S122" s="320"/>
      <c r="T122" s="321"/>
      <c r="U122" s="312"/>
      <c r="V122" s="312"/>
    </row>
    <row r="123" spans="1:22" ht="15.75" customHeight="1" x14ac:dyDescent="0.4">
      <c r="A123" s="312"/>
      <c r="B123" s="312"/>
      <c r="C123" s="318"/>
      <c r="D123" s="318"/>
      <c r="E123" s="318"/>
      <c r="F123" s="319"/>
      <c r="G123" s="319"/>
      <c r="H123" s="319"/>
      <c r="I123" s="319"/>
      <c r="J123" s="319"/>
      <c r="K123" s="312"/>
      <c r="L123" s="312"/>
      <c r="M123" s="320"/>
      <c r="N123" s="320"/>
      <c r="O123" s="320"/>
      <c r="P123" s="320"/>
      <c r="Q123" s="320"/>
      <c r="R123" s="320"/>
      <c r="S123" s="320"/>
      <c r="T123" s="321"/>
      <c r="U123" s="312"/>
      <c r="V123" s="312"/>
    </row>
    <row r="124" spans="1:22" ht="15.75" customHeight="1" x14ac:dyDescent="0.4">
      <c r="A124" s="312"/>
      <c r="B124" s="312"/>
      <c r="C124" s="318"/>
      <c r="D124" s="318"/>
      <c r="E124" s="318"/>
      <c r="F124" s="319"/>
      <c r="G124" s="319"/>
      <c r="H124" s="319"/>
      <c r="I124" s="319"/>
      <c r="J124" s="319"/>
      <c r="K124" s="312"/>
      <c r="L124" s="312"/>
      <c r="M124" s="320"/>
      <c r="N124" s="320"/>
      <c r="O124" s="320"/>
      <c r="P124" s="320"/>
      <c r="Q124" s="320"/>
      <c r="R124" s="320"/>
      <c r="S124" s="320"/>
      <c r="T124" s="321"/>
      <c r="U124" s="312"/>
      <c r="V124" s="312"/>
    </row>
    <row r="125" spans="1:22" ht="15.75" customHeight="1" x14ac:dyDescent="0.4">
      <c r="A125" s="312"/>
      <c r="B125" s="312"/>
      <c r="C125" s="318"/>
      <c r="D125" s="318"/>
      <c r="E125" s="318"/>
      <c r="F125" s="319"/>
      <c r="G125" s="319"/>
      <c r="H125" s="319"/>
      <c r="I125" s="319"/>
      <c r="J125" s="319"/>
      <c r="K125" s="312"/>
      <c r="L125" s="312"/>
      <c r="M125" s="320"/>
      <c r="N125" s="320"/>
      <c r="O125" s="320"/>
      <c r="P125" s="320"/>
      <c r="Q125" s="320"/>
      <c r="R125" s="320"/>
      <c r="S125" s="320"/>
      <c r="T125" s="321"/>
      <c r="U125" s="312"/>
      <c r="V125" s="312"/>
    </row>
    <row r="126" spans="1:22" ht="15.75" customHeight="1" x14ac:dyDescent="0.4">
      <c r="A126" s="312"/>
      <c r="B126" s="312"/>
      <c r="C126" s="318"/>
      <c r="D126" s="318"/>
      <c r="E126" s="318"/>
      <c r="F126" s="319"/>
      <c r="G126" s="319"/>
      <c r="H126" s="319"/>
      <c r="I126" s="319"/>
      <c r="J126" s="319"/>
      <c r="K126" s="312"/>
      <c r="L126" s="312"/>
      <c r="M126" s="320"/>
      <c r="N126" s="320"/>
      <c r="O126" s="320"/>
      <c r="P126" s="320"/>
      <c r="Q126" s="320"/>
      <c r="R126" s="320"/>
      <c r="S126" s="320"/>
      <c r="T126" s="321"/>
      <c r="U126" s="312"/>
      <c r="V126" s="312"/>
    </row>
    <row r="127" spans="1:22" ht="15.75" customHeight="1" x14ac:dyDescent="0.4">
      <c r="A127" s="312"/>
      <c r="B127" s="312"/>
      <c r="C127" s="318"/>
      <c r="D127" s="318"/>
      <c r="E127" s="318"/>
      <c r="F127" s="319"/>
      <c r="G127" s="319"/>
      <c r="H127" s="319"/>
      <c r="I127" s="319"/>
      <c r="J127" s="319"/>
      <c r="K127" s="312"/>
      <c r="L127" s="312"/>
      <c r="M127" s="320"/>
      <c r="N127" s="320"/>
      <c r="O127" s="320"/>
      <c r="P127" s="320"/>
      <c r="Q127" s="320"/>
      <c r="R127" s="320"/>
      <c r="S127" s="320"/>
      <c r="T127" s="321"/>
      <c r="U127" s="312"/>
      <c r="V127" s="312"/>
    </row>
    <row r="128" spans="1:22" ht="15.75" customHeight="1" x14ac:dyDescent="0.4">
      <c r="A128" s="312"/>
      <c r="B128" s="312"/>
      <c r="C128" s="318"/>
      <c r="D128" s="318"/>
      <c r="E128" s="318"/>
      <c r="F128" s="319"/>
      <c r="G128" s="319"/>
      <c r="H128" s="319"/>
      <c r="I128" s="319"/>
      <c r="J128" s="319"/>
      <c r="K128" s="312"/>
      <c r="L128" s="312"/>
      <c r="M128" s="320"/>
      <c r="N128" s="320"/>
      <c r="O128" s="320"/>
      <c r="P128" s="320"/>
      <c r="Q128" s="320"/>
      <c r="R128" s="320"/>
      <c r="S128" s="320"/>
      <c r="T128" s="321"/>
      <c r="U128" s="312"/>
      <c r="V128" s="312"/>
    </row>
    <row r="129" spans="1:22" ht="15.75" customHeight="1" x14ac:dyDescent="0.4">
      <c r="A129" s="312"/>
      <c r="B129" s="312"/>
      <c r="C129" s="318"/>
      <c r="D129" s="318"/>
      <c r="E129" s="318"/>
      <c r="F129" s="319"/>
      <c r="G129" s="319"/>
      <c r="H129" s="319"/>
      <c r="I129" s="319"/>
      <c r="J129" s="319"/>
      <c r="K129" s="312"/>
      <c r="L129" s="312"/>
      <c r="M129" s="320"/>
      <c r="N129" s="320"/>
      <c r="O129" s="320"/>
      <c r="P129" s="320"/>
      <c r="Q129" s="320"/>
      <c r="R129" s="320"/>
      <c r="S129" s="320"/>
      <c r="T129" s="321"/>
      <c r="U129" s="312"/>
      <c r="V129" s="312"/>
    </row>
    <row r="130" spans="1:22" ht="15.75" customHeight="1" x14ac:dyDescent="0.4">
      <c r="A130" s="312"/>
      <c r="B130" s="312"/>
      <c r="C130" s="318"/>
      <c r="D130" s="318"/>
      <c r="E130" s="318"/>
      <c r="F130" s="319"/>
      <c r="G130" s="319"/>
      <c r="H130" s="319"/>
      <c r="I130" s="319"/>
      <c r="J130" s="319"/>
      <c r="K130" s="312"/>
      <c r="L130" s="312"/>
      <c r="M130" s="320"/>
      <c r="N130" s="320"/>
      <c r="O130" s="320"/>
      <c r="P130" s="320"/>
      <c r="Q130" s="320"/>
      <c r="R130" s="320"/>
      <c r="S130" s="320"/>
      <c r="T130" s="321"/>
      <c r="U130" s="312"/>
      <c r="V130" s="312"/>
    </row>
    <row r="131" spans="1:22" ht="15.75" customHeight="1" x14ac:dyDescent="0.4">
      <c r="A131" s="312"/>
      <c r="B131" s="312"/>
      <c r="C131" s="318"/>
      <c r="D131" s="318"/>
      <c r="E131" s="318"/>
      <c r="F131" s="319"/>
      <c r="G131" s="319"/>
      <c r="H131" s="319"/>
      <c r="I131" s="319"/>
      <c r="J131" s="319"/>
      <c r="K131" s="312"/>
      <c r="L131" s="312"/>
      <c r="M131" s="320"/>
      <c r="N131" s="320"/>
      <c r="O131" s="320"/>
      <c r="P131" s="320"/>
      <c r="Q131" s="320"/>
      <c r="R131" s="320"/>
      <c r="S131" s="320"/>
      <c r="T131" s="321"/>
      <c r="U131" s="312"/>
      <c r="V131" s="312"/>
    </row>
    <row r="132" spans="1:22" ht="15.75" customHeight="1" x14ac:dyDescent="0.4">
      <c r="A132" s="312"/>
      <c r="B132" s="312"/>
      <c r="C132" s="318"/>
      <c r="D132" s="318"/>
      <c r="E132" s="318"/>
      <c r="F132" s="319"/>
      <c r="G132" s="319"/>
      <c r="H132" s="319"/>
      <c r="I132" s="319"/>
      <c r="J132" s="319"/>
      <c r="K132" s="312"/>
      <c r="L132" s="312"/>
      <c r="M132" s="320"/>
      <c r="N132" s="320"/>
      <c r="O132" s="320"/>
      <c r="P132" s="320"/>
      <c r="Q132" s="320"/>
      <c r="R132" s="320"/>
      <c r="S132" s="320"/>
      <c r="T132" s="321"/>
      <c r="U132" s="312"/>
      <c r="V132" s="312"/>
    </row>
    <row r="133" spans="1:22" ht="15.75" customHeight="1" x14ac:dyDescent="0.4">
      <c r="A133" s="312"/>
      <c r="B133" s="312"/>
      <c r="C133" s="318"/>
      <c r="D133" s="318"/>
      <c r="E133" s="318"/>
      <c r="F133" s="319"/>
      <c r="G133" s="319"/>
      <c r="H133" s="319"/>
      <c r="I133" s="319"/>
      <c r="J133" s="319"/>
      <c r="K133" s="312"/>
      <c r="L133" s="312"/>
      <c r="M133" s="320"/>
      <c r="N133" s="320"/>
      <c r="O133" s="320"/>
      <c r="P133" s="320"/>
      <c r="Q133" s="320"/>
      <c r="R133" s="320"/>
      <c r="S133" s="320"/>
      <c r="T133" s="321"/>
      <c r="U133" s="312"/>
      <c r="V133" s="312"/>
    </row>
    <row r="134" spans="1:22" ht="15.75" customHeight="1" x14ac:dyDescent="0.4">
      <c r="A134" s="312"/>
      <c r="B134" s="312"/>
      <c r="C134" s="318"/>
      <c r="D134" s="318"/>
      <c r="E134" s="318"/>
      <c r="F134" s="319"/>
      <c r="G134" s="319"/>
      <c r="H134" s="319"/>
      <c r="I134" s="319"/>
      <c r="J134" s="319"/>
      <c r="K134" s="312"/>
      <c r="L134" s="312"/>
      <c r="M134" s="320"/>
      <c r="N134" s="320"/>
      <c r="O134" s="320"/>
      <c r="P134" s="320"/>
      <c r="Q134" s="320"/>
      <c r="R134" s="320"/>
      <c r="S134" s="320"/>
      <c r="T134" s="321"/>
      <c r="U134" s="312"/>
      <c r="V134" s="312"/>
    </row>
    <row r="135" spans="1:22" ht="15.75" customHeight="1" x14ac:dyDescent="0.4">
      <c r="A135" s="312"/>
      <c r="B135" s="312"/>
      <c r="C135" s="318"/>
      <c r="D135" s="318"/>
      <c r="E135" s="318"/>
      <c r="F135" s="319"/>
      <c r="G135" s="319"/>
      <c r="H135" s="319"/>
      <c r="I135" s="319"/>
      <c r="J135" s="319"/>
      <c r="K135" s="312"/>
      <c r="L135" s="312"/>
      <c r="M135" s="320"/>
      <c r="N135" s="320"/>
      <c r="O135" s="320"/>
      <c r="P135" s="320"/>
      <c r="Q135" s="320"/>
      <c r="R135" s="320"/>
      <c r="S135" s="320"/>
      <c r="T135" s="321"/>
      <c r="U135" s="312"/>
      <c r="V135" s="312"/>
    </row>
    <row r="136" spans="1:22" ht="15.75" customHeight="1" x14ac:dyDescent="0.4">
      <c r="A136" s="312"/>
      <c r="B136" s="312"/>
      <c r="C136" s="318"/>
      <c r="D136" s="318"/>
      <c r="E136" s="318"/>
      <c r="F136" s="319"/>
      <c r="G136" s="319"/>
      <c r="H136" s="319"/>
      <c r="I136" s="319"/>
      <c r="J136" s="319"/>
      <c r="K136" s="312"/>
      <c r="L136" s="312"/>
      <c r="M136" s="320"/>
      <c r="N136" s="320"/>
      <c r="O136" s="320"/>
      <c r="P136" s="320"/>
      <c r="Q136" s="320"/>
      <c r="R136" s="320"/>
      <c r="S136" s="320"/>
      <c r="T136" s="321"/>
      <c r="U136" s="312"/>
      <c r="V136" s="312"/>
    </row>
    <row r="137" spans="1:22" ht="15.75" customHeight="1" x14ac:dyDescent="0.4">
      <c r="A137" s="312"/>
      <c r="B137" s="312"/>
      <c r="C137" s="318"/>
      <c r="D137" s="318"/>
      <c r="E137" s="318"/>
      <c r="F137" s="319"/>
      <c r="G137" s="319"/>
      <c r="H137" s="319"/>
      <c r="I137" s="319"/>
      <c r="J137" s="319"/>
      <c r="K137" s="312"/>
      <c r="L137" s="312"/>
      <c r="M137" s="320"/>
      <c r="N137" s="320"/>
      <c r="O137" s="320"/>
      <c r="P137" s="320"/>
      <c r="Q137" s="320"/>
      <c r="R137" s="320"/>
      <c r="S137" s="320"/>
      <c r="T137" s="321"/>
      <c r="U137" s="312"/>
      <c r="V137" s="312"/>
    </row>
    <row r="138" spans="1:22" ht="15.75" customHeight="1" x14ac:dyDescent="0.4">
      <c r="A138" s="312"/>
      <c r="B138" s="312"/>
      <c r="C138" s="318"/>
      <c r="D138" s="318"/>
      <c r="E138" s="318"/>
      <c r="F138" s="319"/>
      <c r="G138" s="319"/>
      <c r="H138" s="319"/>
      <c r="I138" s="319"/>
      <c r="J138" s="319"/>
      <c r="K138" s="312"/>
      <c r="L138" s="312"/>
      <c r="M138" s="320"/>
      <c r="N138" s="320"/>
      <c r="O138" s="320"/>
      <c r="P138" s="320"/>
      <c r="Q138" s="320"/>
      <c r="R138" s="320"/>
      <c r="S138" s="320"/>
      <c r="T138" s="321"/>
      <c r="U138" s="312"/>
      <c r="V138" s="312"/>
    </row>
    <row r="139" spans="1:22" ht="15.75" customHeight="1" x14ac:dyDescent="0.4">
      <c r="A139" s="312"/>
      <c r="B139" s="312"/>
      <c r="C139" s="318"/>
      <c r="D139" s="318"/>
      <c r="E139" s="318"/>
      <c r="F139" s="319"/>
      <c r="G139" s="319"/>
      <c r="H139" s="319"/>
      <c r="I139" s="319"/>
      <c r="J139" s="319"/>
      <c r="K139" s="312"/>
      <c r="L139" s="312"/>
      <c r="M139" s="320"/>
      <c r="N139" s="320"/>
      <c r="O139" s="320"/>
      <c r="P139" s="320"/>
      <c r="Q139" s="320"/>
      <c r="R139" s="320"/>
      <c r="S139" s="320"/>
      <c r="T139" s="321"/>
      <c r="U139" s="312"/>
      <c r="V139" s="312"/>
    </row>
    <row r="140" spans="1:22" ht="15.75" customHeight="1" x14ac:dyDescent="0.4">
      <c r="A140" s="312"/>
      <c r="B140" s="312"/>
      <c r="C140" s="318"/>
      <c r="D140" s="318"/>
      <c r="E140" s="318"/>
      <c r="F140" s="319"/>
      <c r="G140" s="319"/>
      <c r="H140" s="319"/>
      <c r="I140" s="319"/>
      <c r="J140" s="319"/>
      <c r="K140" s="312"/>
      <c r="L140" s="312"/>
      <c r="M140" s="320"/>
      <c r="N140" s="320"/>
      <c r="O140" s="320"/>
      <c r="P140" s="320"/>
      <c r="Q140" s="320"/>
      <c r="R140" s="320"/>
      <c r="S140" s="320"/>
      <c r="T140" s="321"/>
      <c r="U140" s="312"/>
      <c r="V140" s="312"/>
    </row>
    <row r="141" spans="1:22" ht="15.75" customHeight="1" x14ac:dyDescent="0.4">
      <c r="A141" s="312"/>
      <c r="B141" s="312"/>
      <c r="C141" s="318"/>
      <c r="D141" s="318"/>
      <c r="E141" s="318"/>
      <c r="F141" s="319"/>
      <c r="G141" s="319"/>
      <c r="H141" s="319"/>
      <c r="I141" s="319"/>
      <c r="J141" s="319"/>
      <c r="K141" s="312"/>
      <c r="L141" s="312"/>
      <c r="M141" s="320"/>
      <c r="N141" s="320"/>
      <c r="O141" s="320"/>
      <c r="P141" s="320"/>
      <c r="Q141" s="320"/>
      <c r="R141" s="320"/>
      <c r="S141" s="320"/>
      <c r="T141" s="321"/>
      <c r="U141" s="312"/>
      <c r="V141" s="312"/>
    </row>
    <row r="142" spans="1:22" ht="15.75" customHeight="1" x14ac:dyDescent="0.4">
      <c r="A142" s="312"/>
      <c r="B142" s="312"/>
      <c r="C142" s="318"/>
      <c r="D142" s="318"/>
      <c r="E142" s="318"/>
      <c r="F142" s="319"/>
      <c r="G142" s="319"/>
      <c r="H142" s="319"/>
      <c r="I142" s="319"/>
      <c r="J142" s="319"/>
      <c r="K142" s="312"/>
      <c r="L142" s="312"/>
      <c r="M142" s="320"/>
      <c r="N142" s="320"/>
      <c r="O142" s="320"/>
      <c r="P142" s="320"/>
      <c r="Q142" s="320"/>
      <c r="R142" s="320"/>
      <c r="S142" s="320"/>
      <c r="T142" s="321"/>
      <c r="U142" s="312"/>
      <c r="V142" s="312"/>
    </row>
    <row r="143" spans="1:22" ht="15.75" customHeight="1" x14ac:dyDescent="0.4">
      <c r="A143" s="312"/>
      <c r="B143" s="312"/>
      <c r="C143" s="318"/>
      <c r="D143" s="318"/>
      <c r="E143" s="318"/>
      <c r="F143" s="319"/>
      <c r="G143" s="319"/>
      <c r="H143" s="319"/>
      <c r="I143" s="319"/>
      <c r="J143" s="319"/>
      <c r="K143" s="312"/>
      <c r="L143" s="312"/>
      <c r="M143" s="320"/>
      <c r="N143" s="320"/>
      <c r="O143" s="320"/>
      <c r="P143" s="320"/>
      <c r="Q143" s="320"/>
      <c r="R143" s="320"/>
      <c r="S143" s="320"/>
      <c r="T143" s="321"/>
      <c r="U143" s="312"/>
      <c r="V143" s="312"/>
    </row>
    <row r="144" spans="1:22" ht="15.75" customHeight="1" x14ac:dyDescent="0.4">
      <c r="A144" s="312"/>
      <c r="B144" s="312"/>
      <c r="C144" s="318"/>
      <c r="D144" s="318"/>
      <c r="E144" s="318"/>
      <c r="F144" s="319"/>
      <c r="G144" s="319"/>
      <c r="H144" s="319"/>
      <c r="I144" s="319"/>
      <c r="J144" s="319"/>
      <c r="K144" s="312"/>
      <c r="L144" s="312"/>
      <c r="M144" s="320"/>
      <c r="N144" s="320"/>
      <c r="O144" s="320"/>
      <c r="P144" s="320"/>
      <c r="Q144" s="320"/>
      <c r="R144" s="320"/>
      <c r="S144" s="320"/>
      <c r="T144" s="321"/>
      <c r="U144" s="312"/>
      <c r="V144" s="312"/>
    </row>
    <row r="145" spans="1:22" ht="15.75" customHeight="1" x14ac:dyDescent="0.4">
      <c r="A145" s="312"/>
      <c r="B145" s="312"/>
      <c r="C145" s="318"/>
      <c r="D145" s="318"/>
      <c r="E145" s="318"/>
      <c r="F145" s="319"/>
      <c r="G145" s="319"/>
      <c r="H145" s="319"/>
      <c r="I145" s="319"/>
      <c r="J145" s="319"/>
      <c r="K145" s="312"/>
      <c r="L145" s="312"/>
      <c r="M145" s="320"/>
      <c r="N145" s="320"/>
      <c r="O145" s="320"/>
      <c r="P145" s="320"/>
      <c r="Q145" s="320"/>
      <c r="R145" s="320"/>
      <c r="S145" s="320"/>
      <c r="T145" s="321"/>
      <c r="U145" s="312"/>
      <c r="V145" s="312"/>
    </row>
    <row r="146" spans="1:22" ht="15.75" customHeight="1" x14ac:dyDescent="0.4">
      <c r="A146" s="312"/>
      <c r="B146" s="312"/>
      <c r="C146" s="318"/>
      <c r="D146" s="318"/>
      <c r="E146" s="318"/>
      <c r="F146" s="319"/>
      <c r="G146" s="319"/>
      <c r="H146" s="319"/>
      <c r="I146" s="319"/>
      <c r="J146" s="319"/>
      <c r="K146" s="312"/>
      <c r="L146" s="312"/>
      <c r="M146" s="320"/>
      <c r="N146" s="320"/>
      <c r="O146" s="320"/>
      <c r="P146" s="320"/>
      <c r="Q146" s="320"/>
      <c r="R146" s="320"/>
      <c r="S146" s="320"/>
      <c r="T146" s="321"/>
      <c r="U146" s="312"/>
      <c r="V146" s="312"/>
    </row>
    <row r="147" spans="1:22" ht="15.75" customHeight="1" x14ac:dyDescent="0.4">
      <c r="A147" s="312"/>
      <c r="B147" s="312"/>
      <c r="C147" s="318"/>
      <c r="D147" s="318"/>
      <c r="E147" s="318"/>
      <c r="F147" s="319"/>
      <c r="G147" s="319"/>
      <c r="H147" s="319"/>
      <c r="I147" s="319"/>
      <c r="J147" s="319"/>
      <c r="K147" s="312"/>
      <c r="L147" s="312"/>
      <c r="M147" s="320"/>
      <c r="N147" s="320"/>
      <c r="O147" s="320"/>
      <c r="P147" s="320"/>
      <c r="Q147" s="320"/>
      <c r="R147" s="320"/>
      <c r="S147" s="320"/>
      <c r="T147" s="321"/>
      <c r="U147" s="312"/>
      <c r="V147" s="312"/>
    </row>
    <row r="148" spans="1:22" ht="15.75" customHeight="1" x14ac:dyDescent="0.4">
      <c r="A148" s="312"/>
      <c r="B148" s="312"/>
      <c r="C148" s="318"/>
      <c r="D148" s="318"/>
      <c r="E148" s="318"/>
      <c r="F148" s="319"/>
      <c r="G148" s="319"/>
      <c r="H148" s="319"/>
      <c r="I148" s="319"/>
      <c r="J148" s="319"/>
      <c r="K148" s="312"/>
      <c r="L148" s="312"/>
      <c r="M148" s="320"/>
      <c r="N148" s="320"/>
      <c r="O148" s="320"/>
      <c r="P148" s="320"/>
      <c r="Q148" s="320"/>
      <c r="R148" s="320"/>
      <c r="S148" s="320"/>
      <c r="T148" s="321"/>
      <c r="U148" s="312"/>
      <c r="V148" s="312"/>
    </row>
    <row r="149" spans="1:22" ht="15.75" customHeight="1" x14ac:dyDescent="0.4">
      <c r="A149" s="312"/>
      <c r="B149" s="312"/>
      <c r="C149" s="318"/>
      <c r="D149" s="318"/>
      <c r="E149" s="318"/>
      <c r="F149" s="319"/>
      <c r="G149" s="319"/>
      <c r="H149" s="319"/>
      <c r="I149" s="319"/>
      <c r="J149" s="319"/>
      <c r="K149" s="312"/>
      <c r="L149" s="312"/>
      <c r="M149" s="320"/>
      <c r="N149" s="320"/>
      <c r="O149" s="320"/>
      <c r="P149" s="320"/>
      <c r="Q149" s="320"/>
      <c r="R149" s="320"/>
      <c r="S149" s="320"/>
      <c r="T149" s="321"/>
      <c r="U149" s="312"/>
      <c r="V149" s="312"/>
    </row>
    <row r="150" spans="1:22" ht="15.75" customHeight="1" x14ac:dyDescent="0.4">
      <c r="A150" s="312"/>
      <c r="B150" s="312"/>
      <c r="C150" s="318"/>
      <c r="D150" s="318"/>
      <c r="E150" s="318"/>
      <c r="F150" s="319"/>
      <c r="G150" s="319"/>
      <c r="H150" s="319"/>
      <c r="I150" s="319"/>
      <c r="J150" s="319"/>
      <c r="K150" s="312"/>
      <c r="L150" s="312"/>
      <c r="M150" s="320"/>
      <c r="N150" s="320"/>
      <c r="O150" s="320"/>
      <c r="P150" s="320"/>
      <c r="Q150" s="320"/>
      <c r="R150" s="320"/>
      <c r="S150" s="320"/>
      <c r="T150" s="321"/>
      <c r="U150" s="312"/>
      <c r="V150" s="312"/>
    </row>
    <row r="151" spans="1:22" ht="15.75" customHeight="1" x14ac:dyDescent="0.4">
      <c r="A151" s="312"/>
      <c r="B151" s="312"/>
      <c r="C151" s="318"/>
      <c r="D151" s="318"/>
      <c r="E151" s="318"/>
      <c r="F151" s="319"/>
      <c r="G151" s="319"/>
      <c r="H151" s="319"/>
      <c r="I151" s="319"/>
      <c r="J151" s="319"/>
      <c r="K151" s="312"/>
      <c r="L151" s="312"/>
      <c r="M151" s="320"/>
      <c r="N151" s="320"/>
      <c r="O151" s="320"/>
      <c r="P151" s="320"/>
      <c r="Q151" s="320"/>
      <c r="R151" s="320"/>
      <c r="S151" s="320"/>
      <c r="T151" s="321"/>
      <c r="U151" s="312"/>
      <c r="V151" s="312"/>
    </row>
    <row r="152" spans="1:22" ht="15.75" customHeight="1" x14ac:dyDescent="0.4">
      <c r="A152" s="312"/>
      <c r="B152" s="312"/>
      <c r="C152" s="318"/>
      <c r="D152" s="318"/>
      <c r="E152" s="318"/>
      <c r="F152" s="319"/>
      <c r="G152" s="319"/>
      <c r="H152" s="319"/>
      <c r="I152" s="319"/>
      <c r="J152" s="319"/>
      <c r="K152" s="312"/>
      <c r="L152" s="312"/>
      <c r="M152" s="320"/>
      <c r="N152" s="320"/>
      <c r="O152" s="320"/>
      <c r="P152" s="320"/>
      <c r="Q152" s="320"/>
      <c r="R152" s="320"/>
      <c r="S152" s="320"/>
      <c r="T152" s="321"/>
      <c r="U152" s="312"/>
      <c r="V152" s="312"/>
    </row>
    <row r="153" spans="1:22" ht="15.75" customHeight="1" x14ac:dyDescent="0.4">
      <c r="A153" s="312"/>
      <c r="B153" s="312"/>
      <c r="C153" s="318"/>
      <c r="D153" s="318"/>
      <c r="E153" s="318"/>
      <c r="F153" s="319"/>
      <c r="G153" s="319"/>
      <c r="H153" s="319"/>
      <c r="I153" s="319"/>
      <c r="J153" s="319"/>
      <c r="K153" s="312"/>
      <c r="L153" s="312"/>
      <c r="M153" s="320"/>
      <c r="N153" s="320"/>
      <c r="O153" s="320"/>
      <c r="P153" s="320"/>
      <c r="Q153" s="320"/>
      <c r="R153" s="320"/>
      <c r="S153" s="320"/>
      <c r="T153" s="321"/>
      <c r="U153" s="312"/>
      <c r="V153" s="312"/>
    </row>
    <row r="154" spans="1:22" ht="15.75" customHeight="1" x14ac:dyDescent="0.4">
      <c r="A154" s="312"/>
      <c r="B154" s="312"/>
      <c r="C154" s="318"/>
      <c r="D154" s="318"/>
      <c r="E154" s="318"/>
      <c r="F154" s="319"/>
      <c r="G154" s="319"/>
      <c r="H154" s="319"/>
      <c r="I154" s="319"/>
      <c r="J154" s="319"/>
      <c r="K154" s="312"/>
      <c r="L154" s="312"/>
      <c r="M154" s="320"/>
      <c r="N154" s="320"/>
      <c r="O154" s="320"/>
      <c r="P154" s="320"/>
      <c r="Q154" s="320"/>
      <c r="R154" s="320"/>
      <c r="S154" s="320"/>
      <c r="T154" s="321"/>
      <c r="U154" s="312"/>
      <c r="V154" s="312"/>
    </row>
    <row r="155" spans="1:22" ht="15.75" customHeight="1" x14ac:dyDescent="0.4">
      <c r="A155" s="312"/>
      <c r="B155" s="312"/>
      <c r="C155" s="318"/>
      <c r="D155" s="318"/>
      <c r="E155" s="318"/>
      <c r="F155" s="319"/>
      <c r="G155" s="319"/>
      <c r="H155" s="319"/>
      <c r="I155" s="319"/>
      <c r="J155" s="319"/>
      <c r="K155" s="312"/>
      <c r="L155" s="312"/>
      <c r="M155" s="320"/>
      <c r="N155" s="320"/>
      <c r="O155" s="320"/>
      <c r="P155" s="320"/>
      <c r="Q155" s="320"/>
      <c r="R155" s="320"/>
      <c r="S155" s="320"/>
      <c r="T155" s="321"/>
      <c r="U155" s="312"/>
      <c r="V155" s="312"/>
    </row>
    <row r="156" spans="1:22" ht="15.75" customHeight="1" x14ac:dyDescent="0.4">
      <c r="A156" s="312"/>
      <c r="B156" s="312"/>
      <c r="C156" s="318"/>
      <c r="D156" s="318"/>
      <c r="E156" s="318"/>
      <c r="F156" s="319"/>
      <c r="G156" s="319"/>
      <c r="H156" s="319"/>
      <c r="I156" s="319"/>
      <c r="J156" s="319"/>
      <c r="K156" s="312"/>
      <c r="L156" s="312"/>
      <c r="M156" s="320"/>
      <c r="N156" s="320"/>
      <c r="O156" s="320"/>
      <c r="P156" s="320"/>
      <c r="Q156" s="320"/>
      <c r="R156" s="320"/>
      <c r="S156" s="320"/>
      <c r="T156" s="321"/>
      <c r="U156" s="312"/>
      <c r="V156" s="312"/>
    </row>
    <row r="157" spans="1:22" ht="15.75" customHeight="1" x14ac:dyDescent="0.4">
      <c r="A157" s="312"/>
      <c r="B157" s="312"/>
      <c r="C157" s="318"/>
      <c r="D157" s="318"/>
      <c r="E157" s="318"/>
      <c r="F157" s="319"/>
      <c r="G157" s="319"/>
      <c r="H157" s="319"/>
      <c r="I157" s="319"/>
      <c r="J157" s="319"/>
      <c r="K157" s="312"/>
      <c r="L157" s="312"/>
      <c r="M157" s="320"/>
      <c r="N157" s="320"/>
      <c r="O157" s="320"/>
      <c r="P157" s="320"/>
      <c r="Q157" s="320"/>
      <c r="R157" s="320"/>
      <c r="S157" s="320"/>
      <c r="T157" s="321"/>
      <c r="U157" s="312"/>
      <c r="V157" s="312"/>
    </row>
    <row r="158" spans="1:22" ht="15.75" customHeight="1" x14ac:dyDescent="0.4">
      <c r="A158" s="312"/>
      <c r="B158" s="312"/>
      <c r="C158" s="318"/>
      <c r="D158" s="318"/>
      <c r="E158" s="318"/>
      <c r="F158" s="319"/>
      <c r="G158" s="319"/>
      <c r="H158" s="319"/>
      <c r="I158" s="319"/>
      <c r="J158" s="319"/>
      <c r="K158" s="312"/>
      <c r="L158" s="312"/>
      <c r="M158" s="320"/>
      <c r="N158" s="320"/>
      <c r="O158" s="320"/>
      <c r="P158" s="320"/>
      <c r="Q158" s="320"/>
      <c r="R158" s="320"/>
      <c r="S158" s="320"/>
      <c r="T158" s="321"/>
      <c r="U158" s="312"/>
      <c r="V158" s="312"/>
    </row>
    <row r="159" spans="1:22" ht="15.75" customHeight="1" x14ac:dyDescent="0.4">
      <c r="A159" s="312"/>
      <c r="B159" s="312"/>
      <c r="C159" s="318"/>
      <c r="D159" s="318"/>
      <c r="E159" s="318"/>
      <c r="F159" s="319"/>
      <c r="G159" s="319"/>
      <c r="H159" s="319"/>
      <c r="I159" s="319"/>
      <c r="J159" s="319"/>
      <c r="K159" s="312"/>
      <c r="L159" s="312"/>
      <c r="M159" s="320"/>
      <c r="N159" s="320"/>
      <c r="O159" s="320"/>
      <c r="P159" s="320"/>
      <c r="Q159" s="320"/>
      <c r="R159" s="320"/>
      <c r="S159" s="320"/>
      <c r="T159" s="321"/>
      <c r="U159" s="312"/>
      <c r="V159" s="312"/>
    </row>
    <row r="160" spans="1:22" ht="15.75" customHeight="1" x14ac:dyDescent="0.4">
      <c r="A160" s="312"/>
      <c r="B160" s="312"/>
      <c r="C160" s="318"/>
      <c r="D160" s="318"/>
      <c r="E160" s="318"/>
      <c r="F160" s="319"/>
      <c r="G160" s="319"/>
      <c r="H160" s="319"/>
      <c r="I160" s="319"/>
      <c r="J160" s="319"/>
      <c r="K160" s="312"/>
      <c r="L160" s="312"/>
      <c r="M160" s="320"/>
      <c r="N160" s="320"/>
      <c r="O160" s="320"/>
      <c r="P160" s="320"/>
      <c r="Q160" s="320"/>
      <c r="R160" s="320"/>
      <c r="S160" s="320"/>
      <c r="T160" s="321"/>
      <c r="U160" s="312"/>
      <c r="V160" s="312"/>
    </row>
    <row r="161" spans="1:22" ht="15.75" customHeight="1" x14ac:dyDescent="0.4">
      <c r="A161" s="312"/>
      <c r="B161" s="312"/>
      <c r="C161" s="318"/>
      <c r="D161" s="318"/>
      <c r="E161" s="318"/>
      <c r="F161" s="319"/>
      <c r="G161" s="319"/>
      <c r="H161" s="319"/>
      <c r="I161" s="319"/>
      <c r="J161" s="319"/>
      <c r="K161" s="312"/>
      <c r="L161" s="312"/>
      <c r="M161" s="320"/>
      <c r="N161" s="320"/>
      <c r="O161" s="320"/>
      <c r="P161" s="320"/>
      <c r="Q161" s="320"/>
      <c r="R161" s="320"/>
      <c r="S161" s="320"/>
      <c r="T161" s="321"/>
      <c r="U161" s="312"/>
      <c r="V161" s="312"/>
    </row>
    <row r="162" spans="1:22" ht="15.75" customHeight="1" x14ac:dyDescent="0.4">
      <c r="A162" s="312"/>
      <c r="B162" s="312"/>
      <c r="C162" s="318"/>
      <c r="D162" s="318"/>
      <c r="E162" s="318"/>
      <c r="F162" s="319"/>
      <c r="G162" s="319"/>
      <c r="H162" s="319"/>
      <c r="I162" s="319"/>
      <c r="J162" s="319"/>
      <c r="K162" s="312"/>
      <c r="L162" s="312"/>
      <c r="M162" s="320"/>
      <c r="N162" s="320"/>
      <c r="O162" s="320"/>
      <c r="P162" s="320"/>
      <c r="Q162" s="320"/>
      <c r="R162" s="320"/>
      <c r="S162" s="320"/>
      <c r="T162" s="321"/>
      <c r="U162" s="312"/>
      <c r="V162" s="312"/>
    </row>
    <row r="163" spans="1:22" ht="15.75" customHeight="1" x14ac:dyDescent="0.4">
      <c r="A163" s="312"/>
      <c r="B163" s="312"/>
      <c r="C163" s="318"/>
      <c r="D163" s="318"/>
      <c r="E163" s="318"/>
      <c r="F163" s="319"/>
      <c r="G163" s="319"/>
      <c r="H163" s="319"/>
      <c r="I163" s="319"/>
      <c r="J163" s="319"/>
      <c r="K163" s="312"/>
      <c r="L163" s="312"/>
      <c r="M163" s="320"/>
      <c r="N163" s="320"/>
      <c r="O163" s="320"/>
      <c r="P163" s="320"/>
      <c r="Q163" s="320"/>
      <c r="R163" s="320"/>
      <c r="S163" s="320"/>
      <c r="T163" s="321"/>
      <c r="U163" s="312"/>
      <c r="V163" s="312"/>
    </row>
    <row r="164" spans="1:22" ht="15.75" customHeight="1" x14ac:dyDescent="0.4">
      <c r="A164" s="312"/>
      <c r="B164" s="312"/>
      <c r="C164" s="318"/>
      <c r="D164" s="318"/>
      <c r="E164" s="318"/>
      <c r="F164" s="319"/>
      <c r="G164" s="319"/>
      <c r="H164" s="319"/>
      <c r="I164" s="319"/>
      <c r="J164" s="319"/>
      <c r="K164" s="312"/>
      <c r="L164" s="312"/>
      <c r="M164" s="320"/>
      <c r="N164" s="320"/>
      <c r="O164" s="320"/>
      <c r="P164" s="320"/>
      <c r="Q164" s="320"/>
      <c r="R164" s="320"/>
      <c r="S164" s="320"/>
      <c r="T164" s="321"/>
      <c r="U164" s="312"/>
      <c r="V164" s="312"/>
    </row>
    <row r="165" spans="1:22" ht="15.75" customHeight="1" x14ac:dyDescent="0.4">
      <c r="A165" s="312"/>
      <c r="B165" s="312"/>
      <c r="C165" s="318"/>
      <c r="D165" s="318"/>
      <c r="E165" s="318"/>
      <c r="F165" s="319"/>
      <c r="G165" s="319"/>
      <c r="H165" s="319"/>
      <c r="I165" s="319"/>
      <c r="J165" s="319"/>
      <c r="K165" s="312"/>
      <c r="L165" s="312"/>
      <c r="M165" s="320"/>
      <c r="N165" s="320"/>
      <c r="O165" s="320"/>
      <c r="P165" s="320"/>
      <c r="Q165" s="320"/>
      <c r="R165" s="320"/>
      <c r="S165" s="320"/>
      <c r="T165" s="321"/>
      <c r="U165" s="312"/>
      <c r="V165" s="312"/>
    </row>
    <row r="166" spans="1:22" ht="15.75" customHeight="1" x14ac:dyDescent="0.4">
      <c r="A166" s="312"/>
      <c r="B166" s="312"/>
      <c r="C166" s="318"/>
      <c r="D166" s="318"/>
      <c r="E166" s="318"/>
      <c r="F166" s="319"/>
      <c r="G166" s="319"/>
      <c r="H166" s="319"/>
      <c r="I166" s="319"/>
      <c r="J166" s="319"/>
      <c r="K166" s="312"/>
      <c r="L166" s="312"/>
      <c r="M166" s="320"/>
      <c r="N166" s="320"/>
      <c r="O166" s="320"/>
      <c r="P166" s="320"/>
      <c r="Q166" s="320"/>
      <c r="R166" s="320"/>
      <c r="S166" s="320"/>
      <c r="T166" s="321"/>
      <c r="U166" s="312"/>
      <c r="V166" s="312"/>
    </row>
    <row r="167" spans="1:22" ht="15.75" customHeight="1" x14ac:dyDescent="0.4">
      <c r="A167" s="312"/>
      <c r="B167" s="312"/>
      <c r="C167" s="318"/>
      <c r="D167" s="318"/>
      <c r="E167" s="318"/>
      <c r="F167" s="319"/>
      <c r="G167" s="319"/>
      <c r="H167" s="319"/>
      <c r="I167" s="319"/>
      <c r="J167" s="319"/>
      <c r="K167" s="312"/>
      <c r="L167" s="312"/>
      <c r="M167" s="320"/>
      <c r="N167" s="320"/>
      <c r="O167" s="320"/>
      <c r="P167" s="320"/>
      <c r="Q167" s="320"/>
      <c r="R167" s="320"/>
      <c r="S167" s="320"/>
      <c r="T167" s="321"/>
      <c r="U167" s="312"/>
      <c r="V167" s="312"/>
    </row>
    <row r="168" spans="1:22" ht="15.75" customHeight="1" x14ac:dyDescent="0.4">
      <c r="A168" s="312"/>
      <c r="B168" s="312"/>
      <c r="C168" s="318"/>
      <c r="D168" s="318"/>
      <c r="E168" s="318"/>
      <c r="F168" s="319"/>
      <c r="G168" s="319"/>
      <c r="H168" s="319"/>
      <c r="I168" s="319"/>
      <c r="J168" s="319"/>
      <c r="K168" s="312"/>
      <c r="L168" s="312"/>
      <c r="M168" s="320"/>
      <c r="N168" s="320"/>
      <c r="O168" s="320"/>
      <c r="P168" s="320"/>
      <c r="Q168" s="320"/>
      <c r="R168" s="320"/>
      <c r="S168" s="320"/>
      <c r="T168" s="321"/>
      <c r="U168" s="312"/>
      <c r="V168" s="312"/>
    </row>
    <row r="169" spans="1:22" ht="15.75" customHeight="1" x14ac:dyDescent="0.4">
      <c r="A169" s="312"/>
      <c r="B169" s="312"/>
      <c r="C169" s="318"/>
      <c r="D169" s="318"/>
      <c r="E169" s="318"/>
      <c r="F169" s="319"/>
      <c r="G169" s="319"/>
      <c r="H169" s="319"/>
      <c r="I169" s="319"/>
      <c r="J169" s="319"/>
      <c r="K169" s="312"/>
      <c r="L169" s="312"/>
      <c r="M169" s="320"/>
      <c r="N169" s="320"/>
      <c r="O169" s="320"/>
      <c r="P169" s="320"/>
      <c r="Q169" s="320"/>
      <c r="R169" s="320"/>
      <c r="S169" s="320"/>
      <c r="T169" s="321"/>
      <c r="U169" s="312"/>
      <c r="V169" s="312"/>
    </row>
    <row r="170" spans="1:22" ht="15.75" customHeight="1" x14ac:dyDescent="0.4">
      <c r="A170" s="312"/>
      <c r="B170" s="312"/>
      <c r="C170" s="318"/>
      <c r="D170" s="318"/>
      <c r="E170" s="318"/>
      <c r="F170" s="319"/>
      <c r="G170" s="319"/>
      <c r="H170" s="319"/>
      <c r="I170" s="319"/>
      <c r="J170" s="319"/>
      <c r="K170" s="312"/>
      <c r="L170" s="312"/>
      <c r="M170" s="320"/>
      <c r="N170" s="320"/>
      <c r="O170" s="320"/>
      <c r="P170" s="320"/>
      <c r="Q170" s="320"/>
      <c r="R170" s="320"/>
      <c r="S170" s="320"/>
      <c r="T170" s="321"/>
      <c r="U170" s="312"/>
      <c r="V170" s="312"/>
    </row>
    <row r="171" spans="1:22" ht="15.75" customHeight="1" x14ac:dyDescent="0.4">
      <c r="A171" s="312"/>
      <c r="B171" s="312"/>
      <c r="C171" s="318"/>
      <c r="D171" s="318"/>
      <c r="E171" s="318"/>
      <c r="F171" s="319"/>
      <c r="G171" s="319"/>
      <c r="H171" s="319"/>
      <c r="I171" s="319"/>
      <c r="J171" s="319"/>
      <c r="K171" s="312"/>
      <c r="L171" s="312"/>
      <c r="M171" s="320"/>
      <c r="N171" s="320"/>
      <c r="O171" s="320"/>
      <c r="P171" s="320"/>
      <c r="Q171" s="320"/>
      <c r="R171" s="320"/>
      <c r="S171" s="320"/>
      <c r="T171" s="321"/>
      <c r="U171" s="312"/>
      <c r="V171" s="312"/>
    </row>
    <row r="172" spans="1:22" ht="15.75" customHeight="1" x14ac:dyDescent="0.4">
      <c r="A172" s="312"/>
      <c r="B172" s="312"/>
      <c r="C172" s="318"/>
      <c r="D172" s="318"/>
      <c r="E172" s="318"/>
      <c r="F172" s="319"/>
      <c r="G172" s="319"/>
      <c r="H172" s="319"/>
      <c r="I172" s="319"/>
      <c r="J172" s="319"/>
      <c r="K172" s="312"/>
      <c r="L172" s="312"/>
      <c r="M172" s="320"/>
      <c r="N172" s="320"/>
      <c r="O172" s="320"/>
      <c r="P172" s="320"/>
      <c r="Q172" s="320"/>
      <c r="R172" s="320"/>
      <c r="S172" s="320"/>
      <c r="T172" s="321"/>
      <c r="U172" s="312"/>
      <c r="V172" s="312"/>
    </row>
    <row r="173" spans="1:22" ht="15.75" customHeight="1" x14ac:dyDescent="0.4">
      <c r="A173" s="312"/>
      <c r="B173" s="312"/>
      <c r="C173" s="318"/>
      <c r="D173" s="318"/>
      <c r="E173" s="318"/>
      <c r="F173" s="319"/>
      <c r="G173" s="319"/>
      <c r="H173" s="319"/>
      <c r="I173" s="319"/>
      <c r="J173" s="319"/>
      <c r="K173" s="312"/>
      <c r="L173" s="312"/>
      <c r="M173" s="320"/>
      <c r="N173" s="320"/>
      <c r="O173" s="320"/>
      <c r="P173" s="320"/>
      <c r="Q173" s="320"/>
      <c r="R173" s="320"/>
      <c r="S173" s="320"/>
      <c r="T173" s="321"/>
      <c r="U173" s="312"/>
      <c r="V173" s="312"/>
    </row>
    <row r="174" spans="1:22" ht="15.75" customHeight="1" x14ac:dyDescent="0.4">
      <c r="A174" s="312"/>
      <c r="B174" s="312"/>
      <c r="C174" s="318"/>
      <c r="D174" s="318"/>
      <c r="E174" s="318"/>
      <c r="F174" s="319"/>
      <c r="G174" s="319"/>
      <c r="H174" s="319"/>
      <c r="I174" s="319"/>
      <c r="J174" s="319"/>
      <c r="K174" s="312"/>
      <c r="L174" s="312"/>
      <c r="M174" s="320"/>
      <c r="N174" s="320"/>
      <c r="O174" s="320"/>
      <c r="P174" s="320"/>
      <c r="Q174" s="320"/>
      <c r="R174" s="320"/>
      <c r="S174" s="320"/>
      <c r="T174" s="321"/>
      <c r="U174" s="312"/>
      <c r="V174" s="312"/>
    </row>
    <row r="175" spans="1:22" ht="15.75" customHeight="1" x14ac:dyDescent="0.4">
      <c r="A175" s="312"/>
      <c r="B175" s="312"/>
      <c r="C175" s="318"/>
      <c r="D175" s="318"/>
      <c r="E175" s="318"/>
      <c r="F175" s="319"/>
      <c r="G175" s="319"/>
      <c r="H175" s="319"/>
      <c r="I175" s="319"/>
      <c r="J175" s="319"/>
      <c r="K175" s="312"/>
      <c r="L175" s="312"/>
      <c r="M175" s="320"/>
      <c r="N175" s="320"/>
      <c r="O175" s="320"/>
      <c r="P175" s="320"/>
      <c r="Q175" s="320"/>
      <c r="R175" s="320"/>
      <c r="S175" s="320"/>
      <c r="T175" s="321"/>
      <c r="U175" s="312"/>
      <c r="V175" s="312"/>
    </row>
    <row r="176" spans="1:22" ht="15.75" customHeight="1" x14ac:dyDescent="0.4">
      <c r="A176" s="312"/>
      <c r="B176" s="312"/>
      <c r="C176" s="318"/>
      <c r="D176" s="318"/>
      <c r="E176" s="318"/>
      <c r="F176" s="319"/>
      <c r="G176" s="319"/>
      <c r="H176" s="319"/>
      <c r="I176" s="319"/>
      <c r="J176" s="319"/>
      <c r="K176" s="312"/>
      <c r="L176" s="312"/>
      <c r="M176" s="320"/>
      <c r="N176" s="320"/>
      <c r="O176" s="320"/>
      <c r="P176" s="320"/>
      <c r="Q176" s="320"/>
      <c r="R176" s="320"/>
      <c r="S176" s="320"/>
      <c r="T176" s="321"/>
      <c r="U176" s="312"/>
      <c r="V176" s="312"/>
    </row>
    <row r="177" spans="1:22" ht="15.75" customHeight="1" x14ac:dyDescent="0.4">
      <c r="A177" s="312"/>
      <c r="B177" s="312"/>
      <c r="C177" s="318"/>
      <c r="D177" s="318"/>
      <c r="E177" s="318"/>
      <c r="F177" s="319"/>
      <c r="G177" s="319"/>
      <c r="H177" s="319"/>
      <c r="I177" s="319"/>
      <c r="J177" s="319"/>
      <c r="K177" s="312"/>
      <c r="L177" s="312"/>
      <c r="M177" s="320"/>
      <c r="N177" s="320"/>
      <c r="O177" s="320"/>
      <c r="P177" s="320"/>
      <c r="Q177" s="320"/>
      <c r="R177" s="320"/>
      <c r="S177" s="320"/>
      <c r="T177" s="321"/>
      <c r="U177" s="312"/>
      <c r="V177" s="312"/>
    </row>
    <row r="178" spans="1:22" ht="15.75" customHeight="1" x14ac:dyDescent="0.4">
      <c r="A178" s="312"/>
      <c r="B178" s="312"/>
      <c r="C178" s="318"/>
      <c r="D178" s="318"/>
      <c r="E178" s="318"/>
      <c r="F178" s="319"/>
      <c r="G178" s="319"/>
      <c r="H178" s="319"/>
      <c r="I178" s="319"/>
      <c r="J178" s="319"/>
      <c r="K178" s="312"/>
      <c r="L178" s="312"/>
      <c r="M178" s="320"/>
      <c r="N178" s="320"/>
      <c r="O178" s="320"/>
      <c r="P178" s="320"/>
      <c r="Q178" s="320"/>
      <c r="R178" s="320"/>
      <c r="S178" s="320"/>
      <c r="T178" s="321"/>
      <c r="U178" s="312"/>
      <c r="V178" s="312"/>
    </row>
    <row r="179" spans="1:22" ht="15.75" customHeight="1" x14ac:dyDescent="0.4">
      <c r="A179" s="312"/>
      <c r="B179" s="312"/>
      <c r="C179" s="318"/>
      <c r="D179" s="318"/>
      <c r="E179" s="318"/>
      <c r="F179" s="319"/>
      <c r="G179" s="319"/>
      <c r="H179" s="319"/>
      <c r="I179" s="319"/>
      <c r="J179" s="319"/>
      <c r="K179" s="312"/>
      <c r="L179" s="312"/>
      <c r="M179" s="320"/>
      <c r="N179" s="320"/>
      <c r="O179" s="320"/>
      <c r="P179" s="320"/>
      <c r="Q179" s="320"/>
      <c r="R179" s="320"/>
      <c r="S179" s="320"/>
      <c r="T179" s="321"/>
      <c r="U179" s="312"/>
      <c r="V179" s="312"/>
    </row>
    <row r="180" spans="1:22" ht="15.75" customHeight="1" x14ac:dyDescent="0.4">
      <c r="A180" s="312"/>
      <c r="B180" s="312"/>
      <c r="C180" s="318"/>
      <c r="D180" s="318"/>
      <c r="E180" s="318"/>
      <c r="F180" s="319"/>
      <c r="G180" s="319"/>
      <c r="H180" s="319"/>
      <c r="I180" s="319"/>
      <c r="J180" s="319"/>
      <c r="K180" s="312"/>
      <c r="L180" s="312"/>
      <c r="M180" s="320"/>
      <c r="N180" s="320"/>
      <c r="O180" s="320"/>
      <c r="P180" s="320"/>
      <c r="Q180" s="320"/>
      <c r="R180" s="320"/>
      <c r="S180" s="320"/>
      <c r="T180" s="321"/>
      <c r="U180" s="312"/>
      <c r="V180" s="312"/>
    </row>
    <row r="181" spans="1:22" ht="15.75" customHeight="1" x14ac:dyDescent="0.4">
      <c r="A181" s="312"/>
      <c r="B181" s="312"/>
      <c r="C181" s="318"/>
      <c r="D181" s="318"/>
      <c r="E181" s="318"/>
      <c r="F181" s="319"/>
      <c r="G181" s="319"/>
      <c r="H181" s="319"/>
      <c r="I181" s="319"/>
      <c r="J181" s="319"/>
      <c r="K181" s="312"/>
      <c r="L181" s="312"/>
      <c r="M181" s="320"/>
      <c r="N181" s="320"/>
      <c r="O181" s="320"/>
      <c r="P181" s="320"/>
      <c r="Q181" s="320"/>
      <c r="R181" s="320"/>
      <c r="S181" s="320"/>
      <c r="T181" s="321"/>
      <c r="U181" s="312"/>
      <c r="V181" s="312"/>
    </row>
    <row r="182" spans="1:22" ht="15.75" customHeight="1" x14ac:dyDescent="0.4">
      <c r="A182" s="312"/>
      <c r="B182" s="312"/>
      <c r="C182" s="318"/>
      <c r="D182" s="318"/>
      <c r="E182" s="318"/>
      <c r="F182" s="319"/>
      <c r="G182" s="319"/>
      <c r="H182" s="319"/>
      <c r="I182" s="319"/>
      <c r="J182" s="319"/>
      <c r="K182" s="312"/>
      <c r="L182" s="312"/>
      <c r="M182" s="320"/>
      <c r="N182" s="320"/>
      <c r="O182" s="320"/>
      <c r="P182" s="320"/>
      <c r="Q182" s="320"/>
      <c r="R182" s="320"/>
      <c r="S182" s="320"/>
      <c r="T182" s="321"/>
      <c r="U182" s="312"/>
      <c r="V182" s="312"/>
    </row>
    <row r="183" spans="1:22" ht="15.75" customHeight="1" x14ac:dyDescent="0.4">
      <c r="A183" s="312"/>
      <c r="B183" s="312"/>
      <c r="C183" s="318"/>
      <c r="D183" s="318"/>
      <c r="E183" s="318"/>
      <c r="F183" s="319"/>
      <c r="G183" s="319"/>
      <c r="H183" s="319"/>
      <c r="I183" s="319"/>
      <c r="J183" s="319"/>
      <c r="K183" s="312"/>
      <c r="L183" s="312"/>
      <c r="M183" s="320"/>
      <c r="N183" s="320"/>
      <c r="O183" s="320"/>
      <c r="P183" s="320"/>
      <c r="Q183" s="320"/>
      <c r="R183" s="320"/>
      <c r="S183" s="320"/>
      <c r="T183" s="321"/>
      <c r="U183" s="312"/>
      <c r="V183" s="312"/>
    </row>
    <row r="184" spans="1:22" ht="15.75" customHeight="1" x14ac:dyDescent="0.4">
      <c r="A184" s="312"/>
      <c r="B184" s="312"/>
      <c r="C184" s="318"/>
      <c r="D184" s="318"/>
      <c r="E184" s="318"/>
      <c r="F184" s="319"/>
      <c r="G184" s="319"/>
      <c r="H184" s="319"/>
      <c r="I184" s="319"/>
      <c r="J184" s="319"/>
      <c r="K184" s="312"/>
      <c r="L184" s="312"/>
      <c r="M184" s="320"/>
      <c r="N184" s="320"/>
      <c r="O184" s="320"/>
      <c r="P184" s="320"/>
      <c r="Q184" s="320"/>
      <c r="R184" s="320"/>
      <c r="S184" s="320"/>
      <c r="T184" s="321"/>
      <c r="U184" s="312"/>
      <c r="V184" s="312"/>
    </row>
    <row r="185" spans="1:22" ht="15.75" customHeight="1" x14ac:dyDescent="0.4">
      <c r="A185" s="312"/>
      <c r="B185" s="312"/>
      <c r="C185" s="318"/>
      <c r="D185" s="318"/>
      <c r="E185" s="318"/>
      <c r="F185" s="319"/>
      <c r="G185" s="319"/>
      <c r="H185" s="319"/>
      <c r="I185" s="319"/>
      <c r="J185" s="319"/>
      <c r="K185" s="312"/>
      <c r="L185" s="312"/>
      <c r="M185" s="320"/>
      <c r="N185" s="320"/>
      <c r="O185" s="320"/>
      <c r="P185" s="320"/>
      <c r="Q185" s="320"/>
      <c r="R185" s="320"/>
      <c r="S185" s="320"/>
      <c r="T185" s="321"/>
      <c r="U185" s="312"/>
      <c r="V185" s="312"/>
    </row>
    <row r="186" spans="1:22" ht="15.75" customHeight="1" x14ac:dyDescent="0.4">
      <c r="A186" s="312"/>
      <c r="B186" s="312"/>
      <c r="C186" s="318"/>
      <c r="D186" s="318"/>
      <c r="E186" s="318"/>
      <c r="F186" s="319"/>
      <c r="G186" s="319"/>
      <c r="H186" s="319"/>
      <c r="I186" s="319"/>
      <c r="J186" s="319"/>
      <c r="K186" s="312"/>
      <c r="L186" s="312"/>
      <c r="M186" s="320"/>
      <c r="N186" s="320"/>
      <c r="O186" s="320"/>
      <c r="P186" s="320"/>
      <c r="Q186" s="320"/>
      <c r="R186" s="320"/>
      <c r="S186" s="320"/>
      <c r="T186" s="321"/>
      <c r="U186" s="312"/>
      <c r="V186" s="312"/>
    </row>
    <row r="187" spans="1:22" ht="15.75" customHeight="1" x14ac:dyDescent="0.4">
      <c r="A187" s="312"/>
      <c r="B187" s="312"/>
      <c r="C187" s="318"/>
      <c r="D187" s="318"/>
      <c r="E187" s="318"/>
      <c r="F187" s="319"/>
      <c r="G187" s="319"/>
      <c r="H187" s="319"/>
      <c r="I187" s="319"/>
      <c r="J187" s="319"/>
      <c r="K187" s="312"/>
      <c r="L187" s="312"/>
      <c r="M187" s="320"/>
      <c r="N187" s="320"/>
      <c r="O187" s="320"/>
      <c r="P187" s="320"/>
      <c r="Q187" s="320"/>
      <c r="R187" s="320"/>
      <c r="S187" s="320"/>
      <c r="T187" s="321"/>
      <c r="U187" s="312"/>
      <c r="V187" s="312"/>
    </row>
    <row r="188" spans="1:22" ht="15.75" customHeight="1" x14ac:dyDescent="0.4">
      <c r="A188" s="312"/>
      <c r="B188" s="312"/>
      <c r="C188" s="318"/>
      <c r="D188" s="318"/>
      <c r="E188" s="318"/>
      <c r="F188" s="319"/>
      <c r="G188" s="319"/>
      <c r="H188" s="319"/>
      <c r="I188" s="319"/>
      <c r="J188" s="319"/>
      <c r="K188" s="312"/>
      <c r="L188" s="312"/>
      <c r="M188" s="320"/>
      <c r="N188" s="320"/>
      <c r="O188" s="320"/>
      <c r="P188" s="320"/>
      <c r="Q188" s="320"/>
      <c r="R188" s="320"/>
      <c r="S188" s="320"/>
      <c r="T188" s="321"/>
      <c r="U188" s="312"/>
      <c r="V188" s="312"/>
    </row>
    <row r="189" spans="1:22" ht="15.75" customHeight="1" x14ac:dyDescent="0.4">
      <c r="A189" s="312"/>
      <c r="B189" s="312"/>
      <c r="C189" s="318"/>
      <c r="D189" s="318"/>
      <c r="E189" s="318"/>
      <c r="F189" s="319"/>
      <c r="G189" s="319"/>
      <c r="H189" s="319"/>
      <c r="I189" s="319"/>
      <c r="J189" s="319"/>
      <c r="K189" s="312"/>
      <c r="L189" s="312"/>
      <c r="M189" s="320"/>
      <c r="N189" s="320"/>
      <c r="O189" s="320"/>
      <c r="P189" s="320"/>
      <c r="Q189" s="320"/>
      <c r="R189" s="320"/>
      <c r="S189" s="320"/>
      <c r="T189" s="321"/>
      <c r="U189" s="312"/>
      <c r="V189" s="312"/>
    </row>
    <row r="190" spans="1:22" ht="15.75" customHeight="1" x14ac:dyDescent="0.4">
      <c r="A190" s="312"/>
      <c r="B190" s="312"/>
      <c r="C190" s="318"/>
      <c r="D190" s="318"/>
      <c r="E190" s="318"/>
      <c r="F190" s="319"/>
      <c r="G190" s="319"/>
      <c r="H190" s="319"/>
      <c r="I190" s="319"/>
      <c r="J190" s="319"/>
      <c r="K190" s="312"/>
      <c r="L190" s="312"/>
      <c r="M190" s="320"/>
      <c r="N190" s="320"/>
      <c r="O190" s="320"/>
      <c r="P190" s="320"/>
      <c r="Q190" s="320"/>
      <c r="R190" s="320"/>
      <c r="S190" s="320"/>
      <c r="T190" s="321"/>
      <c r="U190" s="312"/>
      <c r="V190" s="312"/>
    </row>
    <row r="191" spans="1:22" ht="15.75" customHeight="1" x14ac:dyDescent="0.4">
      <c r="A191" s="312"/>
      <c r="B191" s="312"/>
      <c r="C191" s="318"/>
      <c r="D191" s="318"/>
      <c r="E191" s="318"/>
      <c r="F191" s="319"/>
      <c r="G191" s="319"/>
      <c r="H191" s="319"/>
      <c r="I191" s="319"/>
      <c r="J191" s="319"/>
      <c r="K191" s="312"/>
      <c r="L191" s="312"/>
      <c r="M191" s="320"/>
      <c r="N191" s="320"/>
      <c r="O191" s="320"/>
      <c r="P191" s="320"/>
      <c r="Q191" s="320"/>
      <c r="R191" s="320"/>
      <c r="S191" s="320"/>
      <c r="T191" s="321"/>
      <c r="U191" s="312"/>
      <c r="V191" s="312"/>
    </row>
    <row r="192" spans="1:22" ht="15.75" customHeight="1" x14ac:dyDescent="0.4">
      <c r="A192" s="312"/>
      <c r="B192" s="312"/>
      <c r="C192" s="318"/>
      <c r="D192" s="318"/>
      <c r="E192" s="318"/>
      <c r="F192" s="319"/>
      <c r="G192" s="319"/>
      <c r="H192" s="319"/>
      <c r="I192" s="319"/>
      <c r="J192" s="319"/>
      <c r="K192" s="312"/>
      <c r="L192" s="312"/>
      <c r="M192" s="320"/>
      <c r="N192" s="320"/>
      <c r="O192" s="320"/>
      <c r="P192" s="320"/>
      <c r="Q192" s="320"/>
      <c r="R192" s="320"/>
      <c r="S192" s="320"/>
      <c r="T192" s="321"/>
      <c r="U192" s="312"/>
      <c r="V192" s="312"/>
    </row>
    <row r="193" spans="1:22" ht="15.75" customHeight="1" x14ac:dyDescent="0.4">
      <c r="A193" s="312"/>
      <c r="B193" s="312"/>
      <c r="C193" s="318"/>
      <c r="D193" s="318"/>
      <c r="E193" s="318"/>
      <c r="F193" s="319"/>
      <c r="G193" s="319"/>
      <c r="H193" s="319"/>
      <c r="I193" s="319"/>
      <c r="J193" s="319"/>
      <c r="K193" s="312"/>
      <c r="L193" s="312"/>
      <c r="M193" s="320"/>
      <c r="N193" s="320"/>
      <c r="O193" s="320"/>
      <c r="P193" s="320"/>
      <c r="Q193" s="320"/>
      <c r="R193" s="320"/>
      <c r="S193" s="320"/>
      <c r="T193" s="321"/>
      <c r="U193" s="312"/>
      <c r="V193" s="312"/>
    </row>
    <row r="194" spans="1:22" ht="15.75" customHeight="1" x14ac:dyDescent="0.4">
      <c r="A194" s="312"/>
      <c r="B194" s="312"/>
      <c r="C194" s="318"/>
      <c r="D194" s="318"/>
      <c r="E194" s="318"/>
      <c r="F194" s="319"/>
      <c r="G194" s="319"/>
      <c r="H194" s="319"/>
      <c r="I194" s="319"/>
      <c r="J194" s="319"/>
      <c r="K194" s="312"/>
      <c r="L194" s="312"/>
      <c r="M194" s="320"/>
      <c r="N194" s="320"/>
      <c r="O194" s="320"/>
      <c r="P194" s="320"/>
      <c r="Q194" s="320"/>
      <c r="R194" s="320"/>
      <c r="S194" s="320"/>
      <c r="T194" s="321"/>
      <c r="U194" s="312"/>
      <c r="V194" s="312"/>
    </row>
    <row r="195" spans="1:22" ht="15.75" customHeight="1" x14ac:dyDescent="0.4">
      <c r="A195" s="312"/>
      <c r="B195" s="312"/>
      <c r="C195" s="318"/>
      <c r="D195" s="318"/>
      <c r="E195" s="318"/>
      <c r="F195" s="319"/>
      <c r="G195" s="319"/>
      <c r="H195" s="319"/>
      <c r="I195" s="319"/>
      <c r="J195" s="319"/>
      <c r="K195" s="312"/>
      <c r="L195" s="312"/>
      <c r="M195" s="320"/>
      <c r="N195" s="320"/>
      <c r="O195" s="320"/>
      <c r="P195" s="320"/>
      <c r="Q195" s="320"/>
      <c r="R195" s="320"/>
      <c r="S195" s="320"/>
      <c r="T195" s="321"/>
      <c r="U195" s="312"/>
      <c r="V195" s="312"/>
    </row>
    <row r="196" spans="1:22" ht="15.75" customHeight="1" x14ac:dyDescent="0.4">
      <c r="A196" s="312"/>
      <c r="B196" s="312"/>
      <c r="C196" s="318"/>
      <c r="D196" s="318"/>
      <c r="E196" s="318"/>
      <c r="F196" s="319"/>
      <c r="G196" s="319"/>
      <c r="H196" s="319"/>
      <c r="I196" s="319"/>
      <c r="J196" s="319"/>
      <c r="K196" s="312"/>
      <c r="L196" s="312"/>
      <c r="M196" s="320"/>
      <c r="N196" s="320"/>
      <c r="O196" s="320"/>
      <c r="P196" s="320"/>
      <c r="Q196" s="320"/>
      <c r="R196" s="320"/>
      <c r="S196" s="320"/>
      <c r="T196" s="321"/>
      <c r="U196" s="312"/>
      <c r="V196" s="312"/>
    </row>
    <row r="197" spans="1:22" ht="15.75" customHeight="1" x14ac:dyDescent="0.4">
      <c r="A197" s="312"/>
      <c r="B197" s="312"/>
      <c r="C197" s="318"/>
      <c r="D197" s="318"/>
      <c r="E197" s="318"/>
      <c r="F197" s="319"/>
      <c r="G197" s="319"/>
      <c r="H197" s="319"/>
      <c r="I197" s="319"/>
      <c r="J197" s="319"/>
      <c r="K197" s="312"/>
      <c r="L197" s="312"/>
      <c r="M197" s="320"/>
      <c r="N197" s="320"/>
      <c r="O197" s="320"/>
      <c r="P197" s="320"/>
      <c r="Q197" s="320"/>
      <c r="R197" s="320"/>
      <c r="S197" s="320"/>
      <c r="T197" s="321"/>
      <c r="U197" s="312"/>
      <c r="V197" s="312"/>
    </row>
    <row r="198" spans="1:22" ht="15.75" customHeight="1" x14ac:dyDescent="0.4">
      <c r="A198" s="312"/>
      <c r="B198" s="312"/>
      <c r="C198" s="318"/>
      <c r="D198" s="318"/>
      <c r="E198" s="318"/>
      <c r="F198" s="319"/>
      <c r="G198" s="319"/>
      <c r="H198" s="319"/>
      <c r="I198" s="319"/>
      <c r="J198" s="319"/>
      <c r="K198" s="312"/>
      <c r="L198" s="312"/>
      <c r="M198" s="320"/>
      <c r="N198" s="320"/>
      <c r="O198" s="320"/>
      <c r="P198" s="320"/>
      <c r="Q198" s="320"/>
      <c r="R198" s="320"/>
      <c r="S198" s="320"/>
      <c r="T198" s="321"/>
      <c r="U198" s="312"/>
      <c r="V198" s="312"/>
    </row>
    <row r="199" spans="1:22" ht="15.75" customHeight="1" x14ac:dyDescent="0.4">
      <c r="A199" s="312"/>
      <c r="B199" s="312"/>
      <c r="C199" s="318"/>
      <c r="D199" s="318"/>
      <c r="E199" s="318"/>
      <c r="F199" s="319"/>
      <c r="G199" s="319"/>
      <c r="H199" s="319"/>
      <c r="I199" s="319"/>
      <c r="J199" s="319"/>
      <c r="K199" s="312"/>
      <c r="L199" s="312"/>
      <c r="M199" s="320"/>
      <c r="N199" s="320"/>
      <c r="O199" s="320"/>
      <c r="P199" s="320"/>
      <c r="Q199" s="320"/>
      <c r="R199" s="320"/>
      <c r="S199" s="320"/>
      <c r="T199" s="321"/>
      <c r="U199" s="312"/>
      <c r="V199" s="312"/>
    </row>
    <row r="200" spans="1:22" ht="15.75" customHeight="1" x14ac:dyDescent="0.4">
      <c r="A200" s="312"/>
      <c r="B200" s="312"/>
      <c r="C200" s="318"/>
      <c r="D200" s="318"/>
      <c r="E200" s="318"/>
      <c r="F200" s="319"/>
      <c r="G200" s="319"/>
      <c r="H200" s="319"/>
      <c r="I200" s="319"/>
      <c r="J200" s="319"/>
      <c r="K200" s="312"/>
      <c r="L200" s="312"/>
      <c r="M200" s="320"/>
      <c r="N200" s="320"/>
      <c r="O200" s="320"/>
      <c r="P200" s="320"/>
      <c r="Q200" s="320"/>
      <c r="R200" s="320"/>
      <c r="S200" s="320"/>
      <c r="T200" s="321"/>
      <c r="U200" s="312"/>
      <c r="V200" s="312"/>
    </row>
    <row r="201" spans="1:22" ht="15.75" customHeight="1" x14ac:dyDescent="0.4">
      <c r="A201" s="312"/>
      <c r="B201" s="312"/>
      <c r="C201" s="318"/>
      <c r="D201" s="318"/>
      <c r="E201" s="318"/>
      <c r="F201" s="319"/>
      <c r="G201" s="319"/>
      <c r="H201" s="319"/>
      <c r="I201" s="319"/>
      <c r="J201" s="319"/>
      <c r="K201" s="312"/>
      <c r="L201" s="312"/>
      <c r="M201" s="320"/>
      <c r="N201" s="320"/>
      <c r="O201" s="320"/>
      <c r="P201" s="320"/>
      <c r="Q201" s="320"/>
      <c r="R201" s="320"/>
      <c r="S201" s="320"/>
      <c r="T201" s="321"/>
      <c r="U201" s="312"/>
      <c r="V201" s="312"/>
    </row>
    <row r="202" spans="1:22" ht="15.75" customHeight="1" x14ac:dyDescent="0.4">
      <c r="A202" s="312"/>
      <c r="B202" s="312"/>
      <c r="C202" s="318"/>
      <c r="D202" s="318"/>
      <c r="E202" s="318"/>
      <c r="F202" s="319"/>
      <c r="G202" s="319"/>
      <c r="H202" s="319"/>
      <c r="I202" s="319"/>
      <c r="J202" s="319"/>
      <c r="K202" s="312"/>
      <c r="L202" s="312"/>
      <c r="M202" s="320"/>
      <c r="N202" s="320"/>
      <c r="O202" s="320"/>
      <c r="P202" s="320"/>
      <c r="Q202" s="320"/>
      <c r="R202" s="320"/>
      <c r="S202" s="320"/>
      <c r="T202" s="321"/>
      <c r="U202" s="312"/>
      <c r="V202" s="312"/>
    </row>
    <row r="203" spans="1:22" ht="15.75" customHeight="1" x14ac:dyDescent="0.4">
      <c r="A203" s="312"/>
      <c r="B203" s="312"/>
      <c r="C203" s="318"/>
      <c r="D203" s="318"/>
      <c r="E203" s="318"/>
      <c r="F203" s="319"/>
      <c r="G203" s="319"/>
      <c r="H203" s="319"/>
      <c r="I203" s="319"/>
      <c r="J203" s="319"/>
      <c r="K203" s="312"/>
      <c r="L203" s="312"/>
      <c r="M203" s="320"/>
      <c r="N203" s="320"/>
      <c r="O203" s="320"/>
      <c r="P203" s="320"/>
      <c r="Q203" s="320"/>
      <c r="R203" s="320"/>
      <c r="S203" s="320"/>
      <c r="T203" s="321"/>
      <c r="U203" s="312"/>
      <c r="V203" s="312"/>
    </row>
    <row r="204" spans="1:22" ht="15.75" customHeight="1" x14ac:dyDescent="0.4">
      <c r="A204" s="312"/>
      <c r="B204" s="312"/>
      <c r="C204" s="318"/>
      <c r="D204" s="318"/>
      <c r="E204" s="318"/>
      <c r="F204" s="319"/>
      <c r="G204" s="319"/>
      <c r="H204" s="319"/>
      <c r="I204" s="319"/>
      <c r="J204" s="319"/>
      <c r="K204" s="312"/>
      <c r="L204" s="312"/>
      <c r="M204" s="320"/>
      <c r="N204" s="320"/>
      <c r="O204" s="320"/>
      <c r="P204" s="320"/>
      <c r="Q204" s="320"/>
      <c r="R204" s="320"/>
      <c r="S204" s="320"/>
      <c r="T204" s="321"/>
      <c r="U204" s="312"/>
      <c r="V204" s="312"/>
    </row>
    <row r="205" spans="1:22" ht="15.75" customHeight="1" x14ac:dyDescent="0.4">
      <c r="A205" s="312"/>
      <c r="B205" s="312"/>
      <c r="C205" s="318"/>
      <c r="D205" s="318"/>
      <c r="E205" s="318"/>
      <c r="F205" s="319"/>
      <c r="G205" s="319"/>
      <c r="H205" s="319"/>
      <c r="I205" s="319"/>
      <c r="J205" s="319"/>
      <c r="K205" s="312"/>
      <c r="L205" s="312"/>
      <c r="M205" s="320"/>
      <c r="N205" s="320"/>
      <c r="O205" s="320"/>
      <c r="P205" s="320"/>
      <c r="Q205" s="320"/>
      <c r="R205" s="320"/>
      <c r="S205" s="320"/>
      <c r="T205" s="321"/>
      <c r="U205" s="312"/>
      <c r="V205" s="312"/>
    </row>
    <row r="206" spans="1:22" ht="15.75" customHeight="1" x14ac:dyDescent="0.4">
      <c r="A206" s="312"/>
      <c r="B206" s="312"/>
      <c r="C206" s="318"/>
      <c r="D206" s="318"/>
      <c r="E206" s="318"/>
      <c r="F206" s="319"/>
      <c r="G206" s="319"/>
      <c r="H206" s="319"/>
      <c r="I206" s="319"/>
      <c r="J206" s="319"/>
      <c r="K206" s="312"/>
      <c r="L206" s="312"/>
      <c r="M206" s="320"/>
      <c r="N206" s="320"/>
      <c r="O206" s="320"/>
      <c r="P206" s="320"/>
      <c r="Q206" s="320"/>
      <c r="R206" s="320"/>
      <c r="S206" s="320"/>
      <c r="T206" s="321"/>
      <c r="U206" s="312"/>
      <c r="V206" s="312"/>
    </row>
    <row r="207" spans="1:22" ht="15.75" customHeight="1" x14ac:dyDescent="0.4">
      <c r="A207" s="312"/>
      <c r="B207" s="312"/>
      <c r="C207" s="318"/>
      <c r="D207" s="318"/>
      <c r="E207" s="318"/>
      <c r="F207" s="319"/>
      <c r="G207" s="319"/>
      <c r="H207" s="319"/>
      <c r="I207" s="319"/>
      <c r="J207" s="319"/>
      <c r="K207" s="312"/>
      <c r="L207" s="312"/>
      <c r="M207" s="320"/>
      <c r="N207" s="320"/>
      <c r="O207" s="320"/>
      <c r="P207" s="320"/>
      <c r="Q207" s="320"/>
      <c r="R207" s="320"/>
      <c r="S207" s="320"/>
      <c r="T207" s="321"/>
      <c r="U207" s="312"/>
      <c r="V207" s="312"/>
    </row>
    <row r="208" spans="1:22" ht="15.75" customHeight="1" x14ac:dyDescent="0.4">
      <c r="A208" s="312"/>
      <c r="B208" s="312"/>
      <c r="C208" s="318"/>
      <c r="D208" s="318"/>
      <c r="E208" s="318"/>
      <c r="F208" s="319"/>
      <c r="G208" s="319"/>
      <c r="H208" s="319"/>
      <c r="I208" s="319"/>
      <c r="J208" s="319"/>
      <c r="K208" s="312"/>
      <c r="L208" s="312"/>
      <c r="M208" s="320"/>
      <c r="N208" s="320"/>
      <c r="O208" s="320"/>
      <c r="P208" s="320"/>
      <c r="Q208" s="320"/>
      <c r="R208" s="320"/>
      <c r="S208" s="320"/>
      <c r="T208" s="321"/>
      <c r="U208" s="312"/>
      <c r="V208" s="312"/>
    </row>
  </sheetData>
  <mergeCells count="56">
    <mergeCell ref="X14:Y14"/>
    <mergeCell ref="H18:I18"/>
    <mergeCell ref="N18:O18"/>
    <mergeCell ref="P18:Q18"/>
    <mergeCell ref="X8:Y8"/>
    <mergeCell ref="N10:O10"/>
    <mergeCell ref="H10:I10"/>
    <mergeCell ref="H11:I11"/>
    <mergeCell ref="R8:R9"/>
    <mergeCell ref="J8:J9"/>
    <mergeCell ref="H8:I9"/>
    <mergeCell ref="J14:J15"/>
    <mergeCell ref="D8:E9"/>
    <mergeCell ref="A1:S1"/>
    <mergeCell ref="T1:T23"/>
    <mergeCell ref="A2:A23"/>
    <mergeCell ref="C2:R2"/>
    <mergeCell ref="C13:R13"/>
    <mergeCell ref="C14:C19"/>
    <mergeCell ref="H19:I19"/>
    <mergeCell ref="N19:O19"/>
    <mergeCell ref="P19:Q19"/>
    <mergeCell ref="C4:R4"/>
    <mergeCell ref="C5:R5"/>
    <mergeCell ref="D19:E19"/>
    <mergeCell ref="C7:R7"/>
    <mergeCell ref="C8:C11"/>
    <mergeCell ref="B23:S23"/>
    <mergeCell ref="D21:R21"/>
    <mergeCell ref="D18:E18"/>
    <mergeCell ref="D10:E10"/>
    <mergeCell ref="D11:E11"/>
    <mergeCell ref="P10:Q10"/>
    <mergeCell ref="N11:O11"/>
    <mergeCell ref="P11:Q11"/>
    <mergeCell ref="R14:R15"/>
    <mergeCell ref="D16:E16"/>
    <mergeCell ref="H16:I16"/>
    <mergeCell ref="N16:O16"/>
    <mergeCell ref="P16:Q16"/>
    <mergeCell ref="D14:E15"/>
    <mergeCell ref="F14:F15"/>
    <mergeCell ref="G14:G15"/>
    <mergeCell ref="H14:I15"/>
    <mergeCell ref="G8:G9"/>
    <mergeCell ref="F8:F9"/>
    <mergeCell ref="N8:O9"/>
    <mergeCell ref="P8:Q9"/>
    <mergeCell ref="K8:M11"/>
    <mergeCell ref="D17:E17"/>
    <mergeCell ref="H17:I17"/>
    <mergeCell ref="N17:O17"/>
    <mergeCell ref="P17:Q17"/>
    <mergeCell ref="K14:M14"/>
    <mergeCell ref="N14:O15"/>
    <mergeCell ref="P14:Q15"/>
  </mergeCells>
  <pageMargins left="0.7" right="0.7" top="0.75" bottom="0.75" header="0.3" footer="0.3"/>
  <pageSetup scale="30" fitToHeight="0"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977DF531-53B5-4FB1-A897-94D4E585A0B4}">
          <x14:formula1>
            <xm:f>'Dropdown menus'!$F$3:$F$5</xm:f>
          </x14:formula1>
          <xm:sqref>D10:D11</xm:sqref>
        </x14:dataValidation>
        <x14:dataValidation type="list" allowBlank="1" showInputMessage="1" showErrorMessage="1" xr:uid="{9003FBB4-FC73-4B66-AB1A-73648585C84A}">
          <x14:formula1>
            <xm:f>'Dropdown menus'!$F$9:$F$11</xm:f>
          </x14:formula1>
          <xm:sqref>F10:F11 F16:F19</xm:sqref>
        </x14:dataValidation>
        <x14:dataValidation type="list" allowBlank="1" showInputMessage="1" xr:uid="{E49AAF36-07C3-472C-AD02-ED88806C04EB}">
          <x14:formula1>
            <xm:f>'Dropdown menus'!$F$15:$F$17</xm:f>
          </x14:formula1>
          <xm:sqref>N10:O11</xm:sqref>
        </x14:dataValidation>
        <x14:dataValidation type="list" allowBlank="1" showInputMessage="1" showErrorMessage="1" xr:uid="{F2112214-EB82-4804-8ADC-FB952A521937}">
          <x14:formula1>
            <xm:f>'Dropdown menus'!$F$21:$F$23</xm:f>
          </x14:formula1>
          <xm:sqref>R10:R11 R16:R19</xm:sqref>
        </x14:dataValidation>
        <x14:dataValidation type="list" allowBlank="1" showInputMessage="1" xr:uid="{62E91107-C9C7-4BB3-8924-C6194CB1DA8D}">
          <x14:formula1>
            <xm:f>'Dropdown menus'!$F$27:$F$31</xm:f>
          </x14:formula1>
          <xm:sqref>D16:E19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9F461-1F8D-4F0C-9255-82D80B375224}">
  <sheetPr>
    <tabColor rgb="FF222F4F"/>
    <pageSetUpPr fitToPage="1"/>
  </sheetPr>
  <dimension ref="A1:Y967"/>
  <sheetViews>
    <sheetView zoomScale="85" zoomScaleNormal="85" workbookViewId="0">
      <selection activeCell="AA9" sqref="AA9"/>
    </sheetView>
  </sheetViews>
  <sheetFormatPr defaultColWidth="11.08984375" defaultRowHeight="15" customHeight="1" x14ac:dyDescent="0.4"/>
  <cols>
    <col min="1" max="1" width="1.90625" style="3" customWidth="1"/>
    <col min="2" max="2" width="2.08984375" style="3" customWidth="1"/>
    <col min="3" max="3" width="8.81640625" style="3" customWidth="1"/>
    <col min="4" max="4" width="13.453125" style="3" customWidth="1"/>
    <col min="5" max="5" width="18" style="3" customWidth="1"/>
    <col min="6" max="7" width="14" style="3" customWidth="1"/>
    <col min="8" max="8" width="17.08984375" style="3" customWidth="1"/>
    <col min="9" max="13" width="18.36328125" style="3" customWidth="1"/>
    <col min="14" max="15" width="10.81640625" style="37" customWidth="1"/>
    <col min="16" max="16" width="10.453125" style="3" customWidth="1"/>
    <col min="17" max="17" width="2.08984375" style="3" customWidth="1"/>
    <col min="18" max="18" width="1.90625" style="3" customWidth="1"/>
    <col min="19" max="19" width="1" style="3" customWidth="1"/>
    <col min="20" max="20" width="9" style="3" hidden="1" customWidth="1"/>
    <col min="21" max="21" width="8.453125" style="3" hidden="1" customWidth="1"/>
    <col min="22" max="22" width="7.90625" style="3" hidden="1" customWidth="1"/>
    <col min="23" max="23" width="8" style="3" hidden="1" customWidth="1"/>
    <col min="24" max="24" width="7.08984375" style="3" hidden="1" customWidth="1"/>
    <col min="25" max="16384" width="11.08984375" style="3"/>
  </cols>
  <sheetData>
    <row r="1" spans="1:24" ht="14.25" customHeight="1" thickBot="1" x14ac:dyDescent="0.45">
      <c r="A1" s="55"/>
      <c r="B1" s="55"/>
      <c r="C1" s="9"/>
      <c r="D1" s="9"/>
      <c r="E1" s="9"/>
      <c r="F1" s="9"/>
      <c r="G1" s="9"/>
      <c r="H1" s="9"/>
      <c r="I1" s="9"/>
      <c r="J1" s="9"/>
      <c r="K1" s="9"/>
      <c r="L1" s="9"/>
      <c r="M1" s="9"/>
      <c r="N1" s="34"/>
      <c r="O1" s="34"/>
      <c r="P1" s="9"/>
      <c r="Q1" s="9"/>
      <c r="R1" s="10"/>
    </row>
    <row r="2" spans="1:24" ht="93" customHeight="1" x14ac:dyDescent="0.4">
      <c r="A2" s="11"/>
      <c r="B2" s="12"/>
      <c r="C2" s="643" t="s">
        <v>664</v>
      </c>
      <c r="D2" s="643"/>
      <c r="E2" s="643"/>
      <c r="F2" s="643"/>
      <c r="G2" s="643"/>
      <c r="H2" s="643"/>
      <c r="I2" s="643"/>
      <c r="J2" s="643"/>
      <c r="K2" s="643"/>
      <c r="L2" s="643"/>
      <c r="M2" s="643"/>
      <c r="N2" s="643"/>
      <c r="O2" s="643"/>
      <c r="P2" s="643"/>
      <c r="Q2" s="971"/>
      <c r="R2" s="11"/>
    </row>
    <row r="3" spans="1:24" ht="4.3499999999999996" customHeight="1" x14ac:dyDescent="0.4">
      <c r="A3" s="11"/>
      <c r="B3" s="47"/>
      <c r="C3" s="54"/>
      <c r="D3" s="54"/>
      <c r="E3" s="20"/>
      <c r="F3" s="46"/>
      <c r="G3" s="46"/>
      <c r="H3" s="46"/>
      <c r="I3" s="48"/>
      <c r="J3" s="46"/>
      <c r="K3" s="46"/>
      <c r="L3" s="46"/>
      <c r="M3" s="46"/>
      <c r="N3" s="49"/>
      <c r="O3" s="49"/>
      <c r="P3" s="44"/>
      <c r="Q3" s="44"/>
      <c r="R3" s="11"/>
      <c r="S3" s="50"/>
      <c r="T3" s="50"/>
      <c r="U3" s="51"/>
      <c r="V3" s="51"/>
      <c r="W3" s="51"/>
      <c r="X3" s="51"/>
    </row>
    <row r="4" spans="1:24" ht="49.8" customHeight="1" x14ac:dyDescent="0.4">
      <c r="A4" s="11"/>
      <c r="B4" s="50"/>
      <c r="C4" s="54"/>
      <c r="D4" s="54"/>
      <c r="E4" s="233"/>
      <c r="F4" s="233"/>
      <c r="G4" s="233"/>
      <c r="H4" s="233"/>
      <c r="I4" s="233"/>
      <c r="J4" s="233"/>
      <c r="K4" s="233"/>
      <c r="L4" s="233"/>
      <c r="M4" s="233"/>
      <c r="N4" s="233"/>
      <c r="O4" s="233"/>
      <c r="P4" s="21"/>
      <c r="Q4" s="50"/>
      <c r="R4" s="11"/>
      <c r="S4" s="2"/>
    </row>
    <row r="5" spans="1:24" ht="12" customHeight="1" thickBot="1" x14ac:dyDescent="0.45">
      <c r="A5" s="11"/>
      <c r="B5" s="68"/>
      <c r="C5" s="1010"/>
      <c r="D5" s="1010"/>
      <c r="E5" s="1010"/>
      <c r="F5" s="1010"/>
      <c r="G5" s="1010"/>
      <c r="H5" s="1010"/>
      <c r="I5" s="1010"/>
      <c r="J5" s="1010"/>
      <c r="K5" s="1010"/>
      <c r="L5" s="1010"/>
      <c r="M5" s="1010"/>
      <c r="N5" s="1010"/>
      <c r="O5" s="1010"/>
      <c r="P5" s="1010"/>
      <c r="Q5" s="19"/>
      <c r="R5" s="11"/>
    </row>
    <row r="6" spans="1:24" ht="33.6" customHeight="1" x14ac:dyDescent="0.4">
      <c r="A6" s="11"/>
      <c r="B6" s="50"/>
      <c r="C6" s="168">
        <v>3</v>
      </c>
      <c r="D6" s="972" t="s">
        <v>581</v>
      </c>
      <c r="E6" s="973"/>
      <c r="F6" s="973"/>
      <c r="G6" s="973"/>
      <c r="H6" s="973"/>
      <c r="I6" s="973"/>
      <c r="J6" s="973"/>
      <c r="K6" s="973"/>
      <c r="L6" s="973"/>
      <c r="M6" s="974"/>
      <c r="N6" s="109" t="s">
        <v>339</v>
      </c>
      <c r="O6" s="260" t="s">
        <v>413</v>
      </c>
      <c r="P6" s="261" t="s">
        <v>280</v>
      </c>
      <c r="Q6" s="50"/>
      <c r="R6" s="11"/>
    </row>
    <row r="7" spans="1:24" ht="93.6" customHeight="1" x14ac:dyDescent="0.4">
      <c r="A7" s="11"/>
      <c r="B7" s="68"/>
      <c r="C7" s="169" t="s">
        <v>377</v>
      </c>
      <c r="D7" s="170" t="s">
        <v>517</v>
      </c>
      <c r="E7" s="171" t="s">
        <v>281</v>
      </c>
      <c r="F7" s="171" t="s">
        <v>447</v>
      </c>
      <c r="G7" s="170" t="s">
        <v>418</v>
      </c>
      <c r="H7" s="210" t="s">
        <v>371</v>
      </c>
      <c r="I7" s="170" t="s">
        <v>476</v>
      </c>
      <c r="J7" s="170" t="s">
        <v>760</v>
      </c>
      <c r="K7" s="74"/>
      <c r="L7" s="166" t="s">
        <v>720</v>
      </c>
      <c r="M7" s="166" t="s">
        <v>750</v>
      </c>
      <c r="N7" s="74"/>
      <c r="O7" s="73"/>
      <c r="P7" s="108"/>
      <c r="Q7" s="19"/>
      <c r="R7" s="11"/>
    </row>
    <row r="8" spans="1:24" ht="27" customHeight="1" x14ac:dyDescent="0.4">
      <c r="A8" s="11"/>
      <c r="B8" s="68"/>
      <c r="C8" s="169" t="s">
        <v>450</v>
      </c>
      <c r="D8" s="138"/>
      <c r="E8" s="138"/>
      <c r="F8" s="138"/>
      <c r="G8" s="138"/>
      <c r="H8" s="138"/>
      <c r="I8" s="164" t="s">
        <v>554</v>
      </c>
      <c r="J8" s="164" t="s">
        <v>554</v>
      </c>
      <c r="K8" s="74"/>
      <c r="L8" s="173" t="s">
        <v>554</v>
      </c>
      <c r="M8" s="173" t="s">
        <v>554</v>
      </c>
      <c r="N8" s="154" t="b">
        <v>0</v>
      </c>
      <c r="O8" s="154" t="b">
        <v>0</v>
      </c>
      <c r="P8" s="984" t="s">
        <v>279</v>
      </c>
      <c r="Q8" s="19"/>
      <c r="R8" s="11"/>
    </row>
    <row r="9" spans="1:24" ht="27" customHeight="1" x14ac:dyDescent="0.4">
      <c r="A9" s="11"/>
      <c r="B9" s="68"/>
      <c r="C9" s="169" t="s">
        <v>451</v>
      </c>
      <c r="D9" s="138"/>
      <c r="E9" s="138"/>
      <c r="F9" s="138"/>
      <c r="G9" s="138"/>
      <c r="H9" s="138"/>
      <c r="I9" s="164" t="s">
        <v>554</v>
      </c>
      <c r="J9" s="164" t="s">
        <v>554</v>
      </c>
      <c r="K9" s="74"/>
      <c r="L9" s="173" t="s">
        <v>554</v>
      </c>
      <c r="M9" s="173" t="s">
        <v>554</v>
      </c>
      <c r="N9" s="154" t="b">
        <v>0</v>
      </c>
      <c r="O9" s="154" t="b">
        <v>0</v>
      </c>
      <c r="P9" s="985"/>
      <c r="Q9" s="19"/>
      <c r="R9" s="11"/>
    </row>
    <row r="10" spans="1:24" ht="27" customHeight="1" x14ac:dyDescent="0.4">
      <c r="A10" s="11"/>
      <c r="B10" s="68"/>
      <c r="C10" s="169" t="s">
        <v>507</v>
      </c>
      <c r="D10" s="138"/>
      <c r="E10" s="138"/>
      <c r="F10" s="138"/>
      <c r="G10" s="138"/>
      <c r="H10" s="138"/>
      <c r="I10" s="164" t="s">
        <v>554</v>
      </c>
      <c r="J10" s="164" t="s">
        <v>554</v>
      </c>
      <c r="K10" s="74"/>
      <c r="L10" s="173" t="s">
        <v>554</v>
      </c>
      <c r="M10" s="173" t="s">
        <v>554</v>
      </c>
      <c r="N10" s="154" t="b">
        <v>0</v>
      </c>
      <c r="O10" s="154" t="b">
        <v>0</v>
      </c>
      <c r="P10" s="985"/>
      <c r="Q10" s="19"/>
      <c r="R10" s="11"/>
    </row>
    <row r="11" spans="1:24" ht="26.25" customHeight="1" thickBot="1" x14ac:dyDescent="0.45">
      <c r="A11" s="11"/>
      <c r="B11" s="68"/>
      <c r="C11" s="377" t="s">
        <v>508</v>
      </c>
      <c r="D11" s="167"/>
      <c r="E11" s="167"/>
      <c r="F11" s="167"/>
      <c r="G11" s="167"/>
      <c r="H11" s="167"/>
      <c r="I11" s="378" t="s">
        <v>554</v>
      </c>
      <c r="J11" s="378" t="s">
        <v>554</v>
      </c>
      <c r="K11" s="431"/>
      <c r="L11" s="379" t="s">
        <v>554</v>
      </c>
      <c r="M11" s="379" t="s">
        <v>554</v>
      </c>
      <c r="N11" s="162" t="b">
        <v>0</v>
      </c>
      <c r="O11" s="162" t="b">
        <v>0</v>
      </c>
      <c r="P11" s="986"/>
      <c r="Q11" s="19"/>
      <c r="R11" s="11"/>
    </row>
    <row r="12" spans="1:24" ht="3.75" customHeight="1" thickBot="1" x14ac:dyDescent="0.45">
      <c r="A12" s="11"/>
      <c r="B12" s="68"/>
      <c r="C12" s="980"/>
      <c r="D12" s="969"/>
      <c r="E12" s="969"/>
      <c r="F12" s="969"/>
      <c r="G12" s="969"/>
      <c r="H12" s="969"/>
      <c r="I12" s="969"/>
      <c r="J12" s="969"/>
      <c r="K12" s="969"/>
      <c r="L12" s="969"/>
      <c r="M12" s="969"/>
      <c r="N12" s="969"/>
      <c r="O12" s="969"/>
      <c r="P12" s="981"/>
      <c r="Q12" s="19"/>
      <c r="R12" s="11"/>
    </row>
    <row r="13" spans="1:24" ht="25.5" customHeight="1" x14ac:dyDescent="0.4">
      <c r="A13" s="11"/>
      <c r="B13" s="68"/>
      <c r="C13" s="982" t="s">
        <v>378</v>
      </c>
      <c r="D13" s="975" t="s">
        <v>449</v>
      </c>
      <c r="E13" s="975"/>
      <c r="F13" s="975"/>
      <c r="G13" s="975"/>
      <c r="H13" s="975"/>
      <c r="I13" s="975"/>
      <c r="J13" s="975"/>
      <c r="K13" s="975"/>
      <c r="L13" s="975"/>
      <c r="M13" s="975"/>
      <c r="N13" s="215"/>
      <c r="O13" s="255"/>
      <c r="P13" s="216"/>
      <c r="Q13" s="19"/>
      <c r="R13" s="11"/>
    </row>
    <row r="14" spans="1:24" ht="46.5" customHeight="1" thickBot="1" x14ac:dyDescent="0.45">
      <c r="A14" s="11"/>
      <c r="B14" s="68"/>
      <c r="C14" s="983"/>
      <c r="D14" s="976"/>
      <c r="E14" s="976"/>
      <c r="F14" s="976"/>
      <c r="G14" s="976"/>
      <c r="H14" s="976"/>
      <c r="I14" s="976"/>
      <c r="J14" s="976"/>
      <c r="K14" s="976"/>
      <c r="L14" s="976"/>
      <c r="M14" s="976"/>
      <c r="N14" s="162" t="b">
        <v>0</v>
      </c>
      <c r="O14" s="254" t="b">
        <v>0</v>
      </c>
      <c r="P14" s="204" t="s">
        <v>279</v>
      </c>
      <c r="Q14" s="19"/>
      <c r="R14" s="11"/>
    </row>
    <row r="15" spans="1:24" ht="3.75" customHeight="1" thickBot="1" x14ac:dyDescent="0.45">
      <c r="A15" s="11"/>
      <c r="B15" s="68"/>
      <c r="C15" s="969"/>
      <c r="D15" s="969"/>
      <c r="E15" s="969"/>
      <c r="F15" s="969"/>
      <c r="G15" s="969"/>
      <c r="H15" s="969"/>
      <c r="I15" s="969"/>
      <c r="J15" s="969"/>
      <c r="K15" s="969"/>
      <c r="L15" s="969"/>
      <c r="M15" s="969"/>
      <c r="N15" s="969"/>
      <c r="O15" s="969"/>
      <c r="P15" s="969"/>
      <c r="Q15" s="19"/>
      <c r="R15" s="11"/>
    </row>
    <row r="16" spans="1:24" ht="71.099999999999994" customHeight="1" thickBot="1" x14ac:dyDescent="0.45">
      <c r="A16" s="11"/>
      <c r="B16" s="50"/>
      <c r="C16" s="172" t="s">
        <v>733</v>
      </c>
      <c r="D16" s="977"/>
      <c r="E16" s="978"/>
      <c r="F16" s="978"/>
      <c r="G16" s="978"/>
      <c r="H16" s="978"/>
      <c r="I16" s="978"/>
      <c r="J16" s="978"/>
      <c r="K16" s="978"/>
      <c r="L16" s="978"/>
      <c r="M16" s="978"/>
      <c r="N16" s="978"/>
      <c r="O16" s="978"/>
      <c r="P16" s="979"/>
      <c r="Q16" s="50"/>
      <c r="R16" s="11"/>
    </row>
    <row r="17" spans="1:18" ht="15" customHeight="1" thickBot="1" x14ac:dyDescent="0.45">
      <c r="A17" s="11"/>
      <c r="B17" s="68"/>
      <c r="C17" s="969"/>
      <c r="D17" s="969"/>
      <c r="E17" s="969"/>
      <c r="F17" s="969"/>
      <c r="G17" s="969"/>
      <c r="H17" s="969"/>
      <c r="I17" s="969"/>
      <c r="J17" s="969"/>
      <c r="K17" s="969"/>
      <c r="L17" s="969"/>
      <c r="M17" s="969"/>
      <c r="N17" s="969"/>
      <c r="O17" s="969"/>
      <c r="P17" s="969"/>
      <c r="Q17" s="19"/>
      <c r="R17" s="11"/>
    </row>
    <row r="18" spans="1:18" ht="33.6" customHeight="1" x14ac:dyDescent="0.4">
      <c r="A18" s="11"/>
      <c r="B18" s="50"/>
      <c r="C18" s="211">
        <v>3.1</v>
      </c>
      <c r="D18" s="966" t="s">
        <v>582</v>
      </c>
      <c r="E18" s="967"/>
      <c r="F18" s="967"/>
      <c r="G18" s="967"/>
      <c r="H18" s="967"/>
      <c r="I18" s="967"/>
      <c r="J18" s="967"/>
      <c r="K18" s="967"/>
      <c r="L18" s="967"/>
      <c r="M18" s="968"/>
      <c r="N18" s="109" t="s">
        <v>339</v>
      </c>
      <c r="O18" s="260" t="s">
        <v>413</v>
      </c>
      <c r="P18" s="261" t="s">
        <v>280</v>
      </c>
      <c r="Q18" s="50"/>
      <c r="R18" s="11"/>
    </row>
    <row r="19" spans="1:18" ht="93.6" customHeight="1" x14ac:dyDescent="0.4">
      <c r="A19" s="11"/>
      <c r="B19" s="68"/>
      <c r="C19" s="212" t="s">
        <v>583</v>
      </c>
      <c r="D19" s="210" t="s">
        <v>517</v>
      </c>
      <c r="E19" s="213" t="s">
        <v>281</v>
      </c>
      <c r="F19" s="213" t="s">
        <v>447</v>
      </c>
      <c r="G19" s="213" t="s">
        <v>418</v>
      </c>
      <c r="H19" s="210" t="s">
        <v>371</v>
      </c>
      <c r="I19" s="210" t="s">
        <v>476</v>
      </c>
      <c r="J19" s="170" t="s">
        <v>760</v>
      </c>
      <c r="K19" s="210" t="s">
        <v>636</v>
      </c>
      <c r="L19" s="74"/>
      <c r="M19" s="74"/>
      <c r="N19" s="74"/>
      <c r="O19" s="73"/>
      <c r="P19" s="108"/>
      <c r="Q19" s="19"/>
      <c r="R19" s="11"/>
    </row>
    <row r="20" spans="1:18" ht="27" customHeight="1" x14ac:dyDescent="0.4">
      <c r="A20" s="11"/>
      <c r="B20" s="68"/>
      <c r="C20" s="212" t="s">
        <v>584</v>
      </c>
      <c r="D20" s="214"/>
      <c r="E20" s="214"/>
      <c r="F20" s="214"/>
      <c r="G20" s="214"/>
      <c r="H20" s="214"/>
      <c r="I20" s="164" t="s">
        <v>554</v>
      </c>
      <c r="J20" s="164" t="s">
        <v>554</v>
      </c>
      <c r="K20" s="262" t="s">
        <v>554</v>
      </c>
      <c r="L20" s="74"/>
      <c r="M20" s="74"/>
      <c r="N20" s="154" t="b">
        <v>0</v>
      </c>
      <c r="O20" s="154" t="b">
        <v>0</v>
      </c>
      <c r="P20" s="1032" t="s">
        <v>279</v>
      </c>
      <c r="Q20" s="19"/>
      <c r="R20" s="11"/>
    </row>
    <row r="21" spans="1:18" ht="27" customHeight="1" x14ac:dyDescent="0.4">
      <c r="A21" s="11"/>
      <c r="B21" s="68"/>
      <c r="C21" s="212" t="s">
        <v>585</v>
      </c>
      <c r="D21" s="214"/>
      <c r="E21" s="214"/>
      <c r="F21" s="214"/>
      <c r="G21" s="214"/>
      <c r="H21" s="214"/>
      <c r="I21" s="164" t="s">
        <v>554</v>
      </c>
      <c r="J21" s="164" t="s">
        <v>554</v>
      </c>
      <c r="K21" s="262" t="s">
        <v>554</v>
      </c>
      <c r="L21" s="74"/>
      <c r="M21" s="74"/>
      <c r="N21" s="154" t="b">
        <v>0</v>
      </c>
      <c r="O21" s="154" t="b">
        <v>0</v>
      </c>
      <c r="P21" s="1033"/>
      <c r="Q21" s="19"/>
      <c r="R21" s="11"/>
    </row>
    <row r="22" spans="1:18" ht="27" customHeight="1" x14ac:dyDescent="0.4">
      <c r="A22" s="11"/>
      <c r="B22" s="68"/>
      <c r="C22" s="212" t="s">
        <v>586</v>
      </c>
      <c r="D22" s="214"/>
      <c r="E22" s="214"/>
      <c r="F22" s="214"/>
      <c r="G22" s="214"/>
      <c r="H22" s="214"/>
      <c r="I22" s="164" t="s">
        <v>554</v>
      </c>
      <c r="J22" s="164" t="s">
        <v>554</v>
      </c>
      <c r="K22" s="262" t="s">
        <v>554</v>
      </c>
      <c r="L22" s="74"/>
      <c r="M22" s="74"/>
      <c r="N22" s="154" t="b">
        <v>0</v>
      </c>
      <c r="O22" s="154" t="b">
        <v>0</v>
      </c>
      <c r="P22" s="1033"/>
      <c r="Q22" s="19"/>
      <c r="R22" s="11"/>
    </row>
    <row r="23" spans="1:18" ht="27.6" customHeight="1" x14ac:dyDescent="0.4">
      <c r="A23" s="11"/>
      <c r="B23" s="68"/>
      <c r="C23" s="212" t="s">
        <v>587</v>
      </c>
      <c r="D23" s="214"/>
      <c r="E23" s="214"/>
      <c r="F23" s="214"/>
      <c r="G23" s="214"/>
      <c r="H23" s="214"/>
      <c r="I23" s="164" t="s">
        <v>554</v>
      </c>
      <c r="J23" s="164" t="s">
        <v>554</v>
      </c>
      <c r="K23" s="262" t="s">
        <v>554</v>
      </c>
      <c r="L23" s="74"/>
      <c r="M23" s="74"/>
      <c r="N23" s="154" t="b">
        <v>0</v>
      </c>
      <c r="O23" s="154" t="b">
        <v>0</v>
      </c>
      <c r="P23" s="1033"/>
      <c r="Q23" s="19"/>
      <c r="R23" s="11"/>
    </row>
    <row r="24" spans="1:18" ht="3.75" customHeight="1" thickBot="1" x14ac:dyDescent="0.45">
      <c r="A24" s="11"/>
      <c r="B24" s="68"/>
      <c r="C24" s="980"/>
      <c r="D24" s="969"/>
      <c r="E24" s="969"/>
      <c r="F24" s="969"/>
      <c r="G24" s="969"/>
      <c r="H24" s="969"/>
      <c r="I24" s="969"/>
      <c r="J24" s="969"/>
      <c r="K24" s="969"/>
      <c r="L24" s="969"/>
      <c r="M24" s="969"/>
      <c r="N24" s="969"/>
      <c r="O24" s="969"/>
      <c r="P24" s="981"/>
      <c r="Q24" s="19"/>
      <c r="R24" s="11"/>
    </row>
    <row r="25" spans="1:18" ht="25.95" customHeight="1" x14ac:dyDescent="0.4">
      <c r="A25" s="11"/>
      <c r="B25" s="68"/>
      <c r="C25" s="1006" t="s">
        <v>588</v>
      </c>
      <c r="D25" s="1008" t="s">
        <v>449</v>
      </c>
      <c r="E25" s="1008"/>
      <c r="F25" s="1008"/>
      <c r="G25" s="1008"/>
      <c r="H25" s="1008"/>
      <c r="I25" s="1008"/>
      <c r="J25" s="1008"/>
      <c r="K25" s="1008"/>
      <c r="L25" s="1008"/>
      <c r="M25" s="1008"/>
      <c r="N25" s="215"/>
      <c r="O25" s="255"/>
      <c r="P25" s="216"/>
      <c r="Q25" s="19"/>
      <c r="R25" s="11"/>
    </row>
    <row r="26" spans="1:18" ht="46.2" customHeight="1" thickBot="1" x14ac:dyDescent="0.45">
      <c r="A26" s="11"/>
      <c r="B26" s="68"/>
      <c r="C26" s="1007"/>
      <c r="D26" s="1009"/>
      <c r="E26" s="1009"/>
      <c r="F26" s="1009"/>
      <c r="G26" s="1009"/>
      <c r="H26" s="1009"/>
      <c r="I26" s="1009"/>
      <c r="J26" s="1009"/>
      <c r="K26" s="1009"/>
      <c r="L26" s="1009"/>
      <c r="M26" s="1009"/>
      <c r="N26" s="162" t="b">
        <v>0</v>
      </c>
      <c r="O26" s="254" t="b">
        <v>0</v>
      </c>
      <c r="P26" s="217" t="s">
        <v>279</v>
      </c>
      <c r="Q26" s="19"/>
      <c r="R26" s="11"/>
    </row>
    <row r="27" spans="1:18" ht="3.75" customHeight="1" thickBot="1" x14ac:dyDescent="0.45">
      <c r="A27" s="11"/>
      <c r="B27" s="68"/>
      <c r="C27" s="969"/>
      <c r="D27" s="969"/>
      <c r="E27" s="969"/>
      <c r="F27" s="969"/>
      <c r="G27" s="969"/>
      <c r="H27" s="969"/>
      <c r="I27" s="969"/>
      <c r="J27" s="969"/>
      <c r="K27" s="969"/>
      <c r="L27" s="969"/>
      <c r="M27" s="969"/>
      <c r="N27" s="969"/>
      <c r="O27" s="969"/>
      <c r="P27" s="969"/>
      <c r="Q27" s="19"/>
      <c r="R27" s="11"/>
    </row>
    <row r="28" spans="1:18" ht="71.099999999999994" customHeight="1" thickBot="1" x14ac:dyDescent="0.45">
      <c r="A28" s="11"/>
      <c r="B28" s="50"/>
      <c r="C28" s="172" t="s">
        <v>733</v>
      </c>
      <c r="D28" s="1012"/>
      <c r="E28" s="1030"/>
      <c r="F28" s="1030"/>
      <c r="G28" s="1030"/>
      <c r="H28" s="1030"/>
      <c r="I28" s="1030"/>
      <c r="J28" s="1030"/>
      <c r="K28" s="1030"/>
      <c r="L28" s="1030"/>
      <c r="M28" s="1030"/>
      <c r="N28" s="1030"/>
      <c r="O28" s="1030"/>
      <c r="P28" s="1031"/>
      <c r="Q28" s="50"/>
      <c r="R28" s="11"/>
    </row>
    <row r="29" spans="1:18" ht="15" customHeight="1" thickBot="1" x14ac:dyDescent="0.45">
      <c r="A29" s="11"/>
      <c r="B29" s="68"/>
      <c r="C29" s="969"/>
      <c r="D29" s="969"/>
      <c r="E29" s="969"/>
      <c r="F29" s="969"/>
      <c r="G29" s="969"/>
      <c r="H29" s="969"/>
      <c r="I29" s="969"/>
      <c r="J29" s="969"/>
      <c r="K29" s="969"/>
      <c r="L29" s="969"/>
      <c r="M29" s="969"/>
      <c r="N29" s="969"/>
      <c r="O29" s="969"/>
      <c r="P29" s="969"/>
      <c r="Q29" s="19"/>
      <c r="R29" s="11"/>
    </row>
    <row r="30" spans="1:18" ht="33.6" customHeight="1" x14ac:dyDescent="0.4">
      <c r="A30" s="11"/>
      <c r="B30" s="50"/>
      <c r="C30" s="211">
        <v>3.2</v>
      </c>
      <c r="D30" s="966" t="s">
        <v>620</v>
      </c>
      <c r="E30" s="967"/>
      <c r="F30" s="967"/>
      <c r="G30" s="967"/>
      <c r="H30" s="967"/>
      <c r="I30" s="967"/>
      <c r="J30" s="967"/>
      <c r="K30" s="967"/>
      <c r="L30" s="967"/>
      <c r="M30" s="968"/>
      <c r="N30" s="109" t="s">
        <v>339</v>
      </c>
      <c r="O30" s="260" t="s">
        <v>413</v>
      </c>
      <c r="P30" s="261" t="s">
        <v>280</v>
      </c>
      <c r="Q30" s="50"/>
      <c r="R30" s="11"/>
    </row>
    <row r="31" spans="1:18" ht="35.4" customHeight="1" x14ac:dyDescent="0.4">
      <c r="A31" s="11"/>
      <c r="B31" s="68"/>
      <c r="C31" s="1026" t="s">
        <v>589</v>
      </c>
      <c r="D31" s="1028" t="s">
        <v>517</v>
      </c>
      <c r="E31" s="998" t="s">
        <v>281</v>
      </c>
      <c r="F31" s="998" t="s">
        <v>447</v>
      </c>
      <c r="G31" s="998" t="s">
        <v>418</v>
      </c>
      <c r="H31" s="997" t="s">
        <v>726</v>
      </c>
      <c r="I31" s="997"/>
      <c r="J31" s="1014"/>
      <c r="K31" s="1015"/>
      <c r="L31" s="1015"/>
      <c r="M31" s="1016"/>
      <c r="N31" s="987"/>
      <c r="O31" s="256"/>
      <c r="P31" s="989"/>
      <c r="Q31" s="19"/>
      <c r="R31" s="11"/>
    </row>
    <row r="32" spans="1:18" ht="63" customHeight="1" x14ac:dyDescent="0.4">
      <c r="A32" s="11"/>
      <c r="B32" s="68"/>
      <c r="C32" s="1027"/>
      <c r="D32" s="1029"/>
      <c r="E32" s="999"/>
      <c r="F32" s="999"/>
      <c r="G32" s="999"/>
      <c r="H32" s="234" t="s">
        <v>621</v>
      </c>
      <c r="I32" s="234" t="s">
        <v>638</v>
      </c>
      <c r="J32" s="1017"/>
      <c r="K32" s="1018"/>
      <c r="L32" s="1018"/>
      <c r="M32" s="1019"/>
      <c r="N32" s="988"/>
      <c r="O32" s="257"/>
      <c r="P32" s="990"/>
      <c r="Q32" s="19"/>
      <c r="R32" s="11"/>
    </row>
    <row r="33" spans="1:25" ht="27" customHeight="1" x14ac:dyDescent="0.4">
      <c r="A33" s="11"/>
      <c r="B33" s="68"/>
      <c r="C33" s="212" t="s">
        <v>590</v>
      </c>
      <c r="D33" s="214"/>
      <c r="E33" s="214"/>
      <c r="F33" s="214"/>
      <c r="G33" s="214"/>
      <c r="H33" s="214"/>
      <c r="I33" s="214"/>
      <c r="J33" s="1017"/>
      <c r="K33" s="1018"/>
      <c r="L33" s="1018"/>
      <c r="M33" s="1019"/>
      <c r="N33" s="154" t="b">
        <v>0</v>
      </c>
      <c r="O33" s="154" t="b">
        <v>0</v>
      </c>
      <c r="P33" s="991" t="s">
        <v>279</v>
      </c>
      <c r="Q33" s="19"/>
      <c r="R33" s="11"/>
    </row>
    <row r="34" spans="1:25" ht="27" customHeight="1" x14ac:dyDescent="0.4">
      <c r="A34" s="11"/>
      <c r="B34" s="68"/>
      <c r="C34" s="212" t="s">
        <v>591</v>
      </c>
      <c r="D34" s="214"/>
      <c r="E34" s="214"/>
      <c r="F34" s="214"/>
      <c r="G34" s="214"/>
      <c r="H34" s="214"/>
      <c r="I34" s="214"/>
      <c r="J34" s="1017"/>
      <c r="K34" s="1018"/>
      <c r="L34" s="1018"/>
      <c r="M34" s="1019"/>
      <c r="N34" s="154" t="b">
        <v>0</v>
      </c>
      <c r="O34" s="154" t="b">
        <v>0</v>
      </c>
      <c r="P34" s="992"/>
      <c r="Q34" s="19"/>
      <c r="R34" s="11"/>
    </row>
    <row r="35" spans="1:25" ht="27" customHeight="1" x14ac:dyDescent="0.4">
      <c r="A35" s="11"/>
      <c r="B35" s="68"/>
      <c r="C35" s="212" t="s">
        <v>592</v>
      </c>
      <c r="D35" s="214"/>
      <c r="E35" s="214"/>
      <c r="F35" s="214"/>
      <c r="G35" s="214"/>
      <c r="H35" s="214"/>
      <c r="I35" s="214"/>
      <c r="J35" s="1017"/>
      <c r="K35" s="1018"/>
      <c r="L35" s="1018"/>
      <c r="M35" s="1019"/>
      <c r="N35" s="154" t="b">
        <v>0</v>
      </c>
      <c r="O35" s="154" t="b">
        <v>0</v>
      </c>
      <c r="P35" s="992"/>
      <c r="Q35" s="19"/>
      <c r="R35" s="11"/>
    </row>
    <row r="36" spans="1:25" ht="26.25" customHeight="1" thickBot="1" x14ac:dyDescent="0.45">
      <c r="A36" s="11"/>
      <c r="B36" s="68"/>
      <c r="C36" s="392" t="s">
        <v>593</v>
      </c>
      <c r="D36" s="235"/>
      <c r="E36" s="235"/>
      <c r="F36" s="235"/>
      <c r="G36" s="235"/>
      <c r="H36" s="235"/>
      <c r="I36" s="235"/>
      <c r="J36" s="1020"/>
      <c r="K36" s="1021"/>
      <c r="L36" s="1021"/>
      <c r="M36" s="1022"/>
      <c r="N36" s="162" t="b">
        <v>0</v>
      </c>
      <c r="O36" s="162" t="b">
        <v>0</v>
      </c>
      <c r="P36" s="993"/>
      <c r="Q36" s="19"/>
      <c r="R36" s="11"/>
    </row>
    <row r="37" spans="1:25" ht="3.75" customHeight="1" thickBot="1" x14ac:dyDescent="0.45">
      <c r="A37" s="11"/>
      <c r="B37" s="68"/>
      <c r="C37" s="969"/>
      <c r="D37" s="969"/>
      <c r="E37" s="969"/>
      <c r="F37" s="969"/>
      <c r="G37" s="969"/>
      <c r="H37" s="969"/>
      <c r="I37" s="969"/>
      <c r="J37" s="969"/>
      <c r="K37" s="969"/>
      <c r="L37" s="969"/>
      <c r="M37" s="969"/>
      <c r="N37" s="969"/>
      <c r="O37" s="969"/>
      <c r="P37" s="969"/>
      <c r="Q37" s="19"/>
      <c r="R37" s="11"/>
    </row>
    <row r="38" spans="1:25" ht="45.6" customHeight="1" x14ac:dyDescent="0.4">
      <c r="A38" s="11"/>
      <c r="B38" s="68"/>
      <c r="C38" s="1035" t="s">
        <v>610</v>
      </c>
      <c r="D38" s="1000" t="s">
        <v>624</v>
      </c>
      <c r="E38" s="1001"/>
      <c r="F38" s="1001"/>
      <c r="G38" s="1001"/>
      <c r="H38" s="1001"/>
      <c r="I38" s="1001"/>
      <c r="J38" s="1001"/>
      <c r="K38" s="1001"/>
      <c r="L38" s="1001"/>
      <c r="M38" s="1002"/>
      <c r="N38" s="109" t="s">
        <v>339</v>
      </c>
      <c r="O38" s="260" t="s">
        <v>413</v>
      </c>
      <c r="P38" s="261" t="s">
        <v>280</v>
      </c>
      <c r="R38" s="11"/>
    </row>
    <row r="39" spans="1:25" ht="58.2" customHeight="1" thickBot="1" x14ac:dyDescent="0.45">
      <c r="A39" s="11"/>
      <c r="B39" s="68"/>
      <c r="C39" s="1036"/>
      <c r="D39" s="1003"/>
      <c r="E39" s="1004"/>
      <c r="F39" s="1004"/>
      <c r="G39" s="1004"/>
      <c r="H39" s="1004"/>
      <c r="I39" s="1004"/>
      <c r="J39" s="1004"/>
      <c r="K39" s="1004"/>
      <c r="L39" s="1004"/>
      <c r="M39" s="1005"/>
      <c r="N39" s="162" t="b">
        <v>0</v>
      </c>
      <c r="O39" s="258" t="b">
        <v>0</v>
      </c>
      <c r="P39" s="232" t="s">
        <v>279</v>
      </c>
      <c r="R39" s="11"/>
    </row>
    <row r="40" spans="1:25" ht="6" customHeight="1" thickBot="1" x14ac:dyDescent="0.45">
      <c r="A40" s="11"/>
      <c r="B40" s="68"/>
      <c r="C40" s="1034"/>
      <c r="D40" s="1034"/>
      <c r="E40" s="1034"/>
      <c r="F40" s="1034"/>
      <c r="G40" s="1034"/>
      <c r="H40" s="1034"/>
      <c r="I40" s="1034"/>
      <c r="J40" s="1034"/>
      <c r="K40" s="1034"/>
      <c r="L40" s="1034"/>
      <c r="M40" s="1034"/>
      <c r="N40" s="1034"/>
      <c r="O40" s="1034"/>
      <c r="P40" s="1034"/>
      <c r="Q40" s="19"/>
      <c r="R40" s="11"/>
    </row>
    <row r="41" spans="1:25" ht="45.6" customHeight="1" thickBot="1" x14ac:dyDescent="0.45">
      <c r="A41" s="11"/>
      <c r="B41" s="68"/>
      <c r="C41" s="230" t="s">
        <v>623</v>
      </c>
      <c r="D41" s="994" t="s">
        <v>635</v>
      </c>
      <c r="E41" s="995"/>
      <c r="F41" s="995"/>
      <c r="G41" s="995"/>
      <c r="H41" s="995"/>
      <c r="I41" s="995"/>
      <c r="J41" s="995"/>
      <c r="K41" s="995"/>
      <c r="L41" s="995"/>
      <c r="M41" s="996"/>
      <c r="N41" s="231" t="b">
        <v>0</v>
      </c>
      <c r="O41" s="259" t="b">
        <v>0</v>
      </c>
      <c r="P41" s="236" t="s">
        <v>279</v>
      </c>
      <c r="R41" s="11"/>
    </row>
    <row r="42" spans="1:25" ht="4.2" customHeight="1" thickBot="1" x14ac:dyDescent="0.45">
      <c r="A42" s="11"/>
      <c r="B42" s="68"/>
      <c r="C42" s="969"/>
      <c r="D42" s="969"/>
      <c r="E42" s="969"/>
      <c r="F42" s="969"/>
      <c r="G42" s="969"/>
      <c r="H42" s="969"/>
      <c r="I42" s="969"/>
      <c r="J42" s="969"/>
      <c r="K42" s="969"/>
      <c r="L42" s="969"/>
      <c r="M42" s="969"/>
      <c r="N42" s="969"/>
      <c r="O42" s="969"/>
      <c r="P42" s="969"/>
      <c r="Q42" s="19"/>
      <c r="R42" s="11"/>
    </row>
    <row r="43" spans="1:25" ht="71.099999999999994" customHeight="1" thickBot="1" x14ac:dyDescent="0.45">
      <c r="A43" s="11"/>
      <c r="B43" s="50"/>
      <c r="C43" s="263" t="s">
        <v>733</v>
      </c>
      <c r="D43" s="1011"/>
      <c r="E43" s="1011"/>
      <c r="F43" s="1011"/>
      <c r="G43" s="1011"/>
      <c r="H43" s="1011"/>
      <c r="I43" s="1011"/>
      <c r="J43" s="1011"/>
      <c r="K43" s="1011"/>
      <c r="L43" s="1011"/>
      <c r="M43" s="1011"/>
      <c r="N43" s="1011"/>
      <c r="O43" s="1012"/>
      <c r="P43" s="1013"/>
      <c r="Q43" s="50"/>
      <c r="R43" s="11"/>
    </row>
    <row r="44" spans="1:25" ht="18" customHeight="1" thickBot="1" x14ac:dyDescent="0.45">
      <c r="A44" s="11"/>
      <c r="B44" s="68"/>
      <c r="C44" s="1034"/>
      <c r="D44" s="1034"/>
      <c r="E44" s="1034"/>
      <c r="F44" s="1034"/>
      <c r="G44" s="1034"/>
      <c r="H44" s="1034"/>
      <c r="I44" s="1034"/>
      <c r="J44" s="1034"/>
      <c r="K44" s="1034"/>
      <c r="L44" s="1034"/>
      <c r="M44" s="1034"/>
      <c r="N44" s="1034"/>
      <c r="O44" s="1034"/>
      <c r="P44" s="1034"/>
      <c r="Q44" s="19"/>
      <c r="R44" s="11"/>
    </row>
    <row r="45" spans="1:25" ht="33.6" customHeight="1" thickBot="1" x14ac:dyDescent="0.45">
      <c r="A45" s="11"/>
      <c r="B45" s="50"/>
      <c r="C45" s="211">
        <v>3.3</v>
      </c>
      <c r="D45" s="966" t="s">
        <v>618</v>
      </c>
      <c r="E45" s="967"/>
      <c r="F45" s="967"/>
      <c r="G45" s="967"/>
      <c r="H45" s="967"/>
      <c r="I45" s="967"/>
      <c r="J45" s="967"/>
      <c r="K45" s="967"/>
      <c r="L45" s="967"/>
      <c r="M45" s="968"/>
      <c r="N45" s="109" t="s">
        <v>339</v>
      </c>
      <c r="O45" s="260" t="s">
        <v>413</v>
      </c>
      <c r="P45" s="261" t="s">
        <v>280</v>
      </c>
      <c r="Q45" s="50"/>
      <c r="R45" s="11"/>
    </row>
    <row r="46" spans="1:25" ht="35.4" customHeight="1" thickTop="1" x14ac:dyDescent="0.4">
      <c r="A46" s="11"/>
      <c r="B46" s="68"/>
      <c r="C46" s="1026" t="s">
        <v>611</v>
      </c>
      <c r="D46" s="1028" t="s">
        <v>517</v>
      </c>
      <c r="E46" s="998" t="s">
        <v>281</v>
      </c>
      <c r="F46" s="998" t="s">
        <v>447</v>
      </c>
      <c r="G46" s="998" t="s">
        <v>418</v>
      </c>
      <c r="H46" s="1023" t="s">
        <v>603</v>
      </c>
      <c r="I46" s="1024"/>
      <c r="J46" s="1024"/>
      <c r="K46" s="1024"/>
      <c r="L46" s="1024"/>
      <c r="M46" s="1025"/>
      <c r="N46" s="987"/>
      <c r="O46" s="256"/>
      <c r="P46" s="989"/>
      <c r="Q46" s="19"/>
      <c r="R46" s="11"/>
    </row>
    <row r="47" spans="1:25" ht="90" customHeight="1" x14ac:dyDescent="0.4">
      <c r="A47" s="11"/>
      <c r="B47" s="68"/>
      <c r="C47" s="1027"/>
      <c r="D47" s="1029"/>
      <c r="E47" s="999"/>
      <c r="F47" s="999"/>
      <c r="G47" s="999"/>
      <c r="H47" s="429" t="s">
        <v>772</v>
      </c>
      <c r="I47" s="430" t="s">
        <v>773</v>
      </c>
      <c r="J47" s="430" t="s">
        <v>774</v>
      </c>
      <c r="K47" s="412" t="s">
        <v>725</v>
      </c>
      <c r="L47" s="555" t="s">
        <v>548</v>
      </c>
      <c r="M47" s="425" t="s">
        <v>724</v>
      </c>
      <c r="N47" s="988"/>
      <c r="O47" s="257"/>
      <c r="P47" s="990"/>
      <c r="Q47" s="19"/>
      <c r="R47" s="11"/>
      <c r="Y47" s="284"/>
    </row>
    <row r="48" spans="1:25" ht="27" customHeight="1" x14ac:dyDescent="0.4">
      <c r="A48" s="11"/>
      <c r="B48" s="68"/>
      <c r="C48" s="212" t="s">
        <v>612</v>
      </c>
      <c r="D48" s="214"/>
      <c r="E48" s="214"/>
      <c r="F48" s="214"/>
      <c r="G48" s="214"/>
      <c r="H48" s="413"/>
      <c r="I48" s="413"/>
      <c r="J48" s="426"/>
      <c r="K48" s="225" t="str">
        <f>IF(ISBLANK(H48),"",((H48*I48)/(3690*J48))*750)</f>
        <v/>
      </c>
      <c r="L48" s="555"/>
      <c r="M48" s="413"/>
      <c r="N48" s="154" t="b">
        <v>0</v>
      </c>
      <c r="O48" s="154" t="b">
        <v>0</v>
      </c>
      <c r="P48" s="991" t="s">
        <v>279</v>
      </c>
      <c r="Q48" s="19"/>
      <c r="R48" s="11"/>
    </row>
    <row r="49" spans="1:18" ht="27" customHeight="1" x14ac:dyDescent="0.4">
      <c r="A49" s="11"/>
      <c r="B49" s="68"/>
      <c r="C49" s="212" t="s">
        <v>613</v>
      </c>
      <c r="D49" s="214"/>
      <c r="E49" s="214"/>
      <c r="F49" s="214"/>
      <c r="G49" s="214"/>
      <c r="H49" s="413"/>
      <c r="I49" s="413"/>
      <c r="J49" s="426"/>
      <c r="K49" s="225" t="str">
        <f t="shared" ref="K49:K51" si="0">IF(ISBLANK(H49),"",((H49*I49)/(3690*J49))*750)</f>
        <v/>
      </c>
      <c r="L49" s="555"/>
      <c r="M49" s="413"/>
      <c r="N49" s="154" t="b">
        <v>0</v>
      </c>
      <c r="O49" s="154" t="b">
        <v>0</v>
      </c>
      <c r="P49" s="992"/>
      <c r="Q49" s="19"/>
      <c r="R49" s="11"/>
    </row>
    <row r="50" spans="1:18" ht="27" customHeight="1" x14ac:dyDescent="0.4">
      <c r="A50" s="11"/>
      <c r="B50" s="68"/>
      <c r="C50" s="212" t="s">
        <v>614</v>
      </c>
      <c r="D50" s="214"/>
      <c r="E50" s="214"/>
      <c r="F50" s="214"/>
      <c r="G50" s="214"/>
      <c r="H50" s="413"/>
      <c r="I50" s="413"/>
      <c r="J50" s="426"/>
      <c r="K50" s="225" t="str">
        <f t="shared" si="0"/>
        <v/>
      </c>
      <c r="L50" s="555"/>
      <c r="M50" s="413"/>
      <c r="N50" s="154" t="b">
        <v>0</v>
      </c>
      <c r="O50" s="154" t="b">
        <v>0</v>
      </c>
      <c r="P50" s="992"/>
      <c r="Q50" s="19"/>
      <c r="R50" s="11"/>
    </row>
    <row r="51" spans="1:18" ht="26.25" customHeight="1" thickBot="1" x14ac:dyDescent="0.45">
      <c r="A51" s="11"/>
      <c r="B51" s="68"/>
      <c r="C51" s="392" t="s">
        <v>615</v>
      </c>
      <c r="D51" s="235"/>
      <c r="E51" s="235"/>
      <c r="F51" s="235"/>
      <c r="G51" s="235"/>
      <c r="H51" s="427"/>
      <c r="I51" s="427"/>
      <c r="J51" s="428"/>
      <c r="K51" s="393" t="str">
        <f t="shared" si="0"/>
        <v/>
      </c>
      <c r="L51" s="1037"/>
      <c r="M51" s="427"/>
      <c r="N51" s="162" t="b">
        <v>0</v>
      </c>
      <c r="O51" s="162" t="b">
        <v>0</v>
      </c>
      <c r="P51" s="993"/>
      <c r="Q51" s="19"/>
      <c r="R51" s="11"/>
    </row>
    <row r="52" spans="1:18" ht="3.75" customHeight="1" thickBot="1" x14ac:dyDescent="0.45">
      <c r="A52" s="11"/>
      <c r="B52" s="68"/>
      <c r="C52" s="969"/>
      <c r="D52" s="969"/>
      <c r="E52" s="969"/>
      <c r="F52" s="969"/>
      <c r="G52" s="969"/>
      <c r="H52" s="969"/>
      <c r="I52" s="969"/>
      <c r="J52" s="969"/>
      <c r="K52" s="969"/>
      <c r="L52" s="969"/>
      <c r="M52" s="969"/>
      <c r="N52" s="969"/>
      <c r="O52" s="969"/>
      <c r="P52" s="969"/>
      <c r="Q52" s="19"/>
      <c r="R52" s="11"/>
    </row>
    <row r="53" spans="1:18" ht="45.6" customHeight="1" x14ac:dyDescent="0.4">
      <c r="A53" s="11"/>
      <c r="B53" s="68"/>
      <c r="C53" s="1035" t="s">
        <v>616</v>
      </c>
      <c r="D53" s="1000" t="s">
        <v>622</v>
      </c>
      <c r="E53" s="1001"/>
      <c r="F53" s="1001"/>
      <c r="G53" s="1001"/>
      <c r="H53" s="1001"/>
      <c r="I53" s="1001"/>
      <c r="J53" s="1001"/>
      <c r="K53" s="1001"/>
      <c r="L53" s="1001"/>
      <c r="M53" s="1002"/>
      <c r="N53" s="109" t="s">
        <v>339</v>
      </c>
      <c r="O53" s="260" t="s">
        <v>413</v>
      </c>
      <c r="P53" s="261" t="s">
        <v>280</v>
      </c>
      <c r="R53" s="11"/>
    </row>
    <row r="54" spans="1:18" ht="58.2" customHeight="1" thickBot="1" x14ac:dyDescent="0.45">
      <c r="A54" s="11"/>
      <c r="B54" s="68"/>
      <c r="C54" s="1036"/>
      <c r="D54" s="1003"/>
      <c r="E54" s="1004"/>
      <c r="F54" s="1004"/>
      <c r="G54" s="1004"/>
      <c r="H54" s="1004"/>
      <c r="I54" s="1004"/>
      <c r="J54" s="1004"/>
      <c r="K54" s="1004"/>
      <c r="L54" s="1004"/>
      <c r="M54" s="1005"/>
      <c r="N54" s="162" t="b">
        <v>0</v>
      </c>
      <c r="O54" s="258" t="b">
        <v>0</v>
      </c>
      <c r="P54" s="232" t="s">
        <v>279</v>
      </c>
      <c r="R54" s="11"/>
    </row>
    <row r="55" spans="1:18" ht="6" customHeight="1" thickBot="1" x14ac:dyDescent="0.45">
      <c r="A55" s="11"/>
      <c r="B55" s="68"/>
      <c r="C55" s="1034"/>
      <c r="D55" s="1034"/>
      <c r="E55" s="1034"/>
      <c r="F55" s="1034"/>
      <c r="G55" s="1034"/>
      <c r="H55" s="1034"/>
      <c r="I55" s="1034"/>
      <c r="J55" s="1034"/>
      <c r="K55" s="1034"/>
      <c r="L55" s="1034"/>
      <c r="M55" s="1034"/>
      <c r="N55" s="1034"/>
      <c r="O55" s="1034"/>
      <c r="P55" s="1034"/>
      <c r="Q55" s="19"/>
      <c r="R55" s="11"/>
    </row>
    <row r="56" spans="1:18" ht="45.6" customHeight="1" thickBot="1" x14ac:dyDescent="0.45">
      <c r="A56" s="11"/>
      <c r="B56" s="68"/>
      <c r="C56" s="230" t="s">
        <v>617</v>
      </c>
      <c r="D56" s="994" t="s">
        <v>775</v>
      </c>
      <c r="E56" s="995"/>
      <c r="F56" s="995"/>
      <c r="G56" s="995"/>
      <c r="H56" s="995"/>
      <c r="I56" s="995"/>
      <c r="J56" s="995"/>
      <c r="K56" s="995"/>
      <c r="L56" s="995"/>
      <c r="M56" s="996"/>
      <c r="N56" s="231" t="b">
        <v>0</v>
      </c>
      <c r="O56" s="259" t="b">
        <v>0</v>
      </c>
      <c r="P56" s="236" t="s">
        <v>279</v>
      </c>
      <c r="R56" s="11"/>
    </row>
    <row r="57" spans="1:18" ht="3.75" customHeight="1" thickBot="1" x14ac:dyDescent="0.45">
      <c r="A57" s="11"/>
      <c r="B57" s="68"/>
      <c r="C57" s="969"/>
      <c r="D57" s="969"/>
      <c r="E57" s="969"/>
      <c r="F57" s="969"/>
      <c r="G57" s="969"/>
      <c r="H57" s="969"/>
      <c r="I57" s="969"/>
      <c r="J57" s="969"/>
      <c r="K57" s="969"/>
      <c r="L57" s="969"/>
      <c r="M57" s="969"/>
      <c r="N57" s="969"/>
      <c r="O57" s="969"/>
      <c r="P57" s="969"/>
      <c r="Q57" s="19"/>
      <c r="R57" s="11"/>
    </row>
    <row r="58" spans="1:18" ht="71.099999999999994" customHeight="1" thickBot="1" x14ac:dyDescent="0.45">
      <c r="A58" s="11"/>
      <c r="B58" s="50"/>
      <c r="C58" s="172" t="s">
        <v>733</v>
      </c>
      <c r="D58" s="977"/>
      <c r="E58" s="978"/>
      <c r="F58" s="978"/>
      <c r="G58" s="978"/>
      <c r="H58" s="978"/>
      <c r="I58" s="978"/>
      <c r="J58" s="978"/>
      <c r="K58" s="978"/>
      <c r="L58" s="978"/>
      <c r="M58" s="978"/>
      <c r="N58" s="978"/>
      <c r="O58" s="978"/>
      <c r="P58" s="979"/>
      <c r="Q58" s="50"/>
      <c r="R58" s="11"/>
    </row>
    <row r="59" spans="1:18" ht="16.5" customHeight="1" x14ac:dyDescent="0.4">
      <c r="A59" s="11"/>
      <c r="B59" s="50"/>
      <c r="C59" s="56"/>
      <c r="D59" s="56"/>
      <c r="E59" s="50"/>
      <c r="F59" s="50"/>
      <c r="G59" s="50"/>
      <c r="H59" s="50"/>
      <c r="I59" s="50"/>
      <c r="J59" s="50"/>
      <c r="K59" s="50"/>
      <c r="L59" s="50"/>
      <c r="M59" s="50"/>
      <c r="N59" s="57"/>
      <c r="O59" s="57"/>
      <c r="P59" s="50"/>
      <c r="Q59" s="50"/>
      <c r="R59" s="11"/>
    </row>
    <row r="60" spans="1:18" ht="16.5" customHeight="1" x14ac:dyDescent="0.4">
      <c r="A60" s="970"/>
      <c r="B60" s="633"/>
      <c r="C60" s="633"/>
      <c r="D60" s="633"/>
      <c r="E60" s="633"/>
      <c r="F60" s="633"/>
      <c r="G60" s="633"/>
      <c r="H60" s="633"/>
      <c r="I60" s="633"/>
      <c r="J60" s="633"/>
      <c r="K60" s="633"/>
      <c r="L60" s="633"/>
      <c r="M60" s="633"/>
      <c r="N60" s="633"/>
      <c r="O60" s="633"/>
      <c r="P60" s="633"/>
      <c r="Q60" s="633"/>
      <c r="R60" s="633"/>
    </row>
    <row r="61" spans="1:18" ht="16.5" customHeight="1" x14ac:dyDescent="0.4">
      <c r="C61" s="18" t="s">
        <v>542</v>
      </c>
      <c r="D61" s="18"/>
    </row>
    <row r="62" spans="1:18" ht="37.799999999999997" customHeight="1" x14ac:dyDescent="0.4">
      <c r="C62" s="18"/>
      <c r="D62" s="620" t="s">
        <v>719</v>
      </c>
      <c r="E62" s="620"/>
      <c r="F62" s="620"/>
      <c r="G62" s="620"/>
      <c r="H62" s="620"/>
      <c r="I62" s="620"/>
      <c r="J62" s="620"/>
      <c r="K62" s="620"/>
      <c r="L62" s="620"/>
      <c r="M62" s="620"/>
      <c r="N62" s="620"/>
      <c r="O62" s="620"/>
      <c r="P62" s="620"/>
    </row>
    <row r="63" spans="1:18" ht="21.6" customHeight="1" x14ac:dyDescent="0.4">
      <c r="C63" s="18"/>
      <c r="D63" s="3" t="s">
        <v>639</v>
      </c>
      <c r="N63" s="3"/>
      <c r="O63" s="3"/>
    </row>
    <row r="64" spans="1:18" ht="16.5" customHeight="1" x14ac:dyDescent="0.4">
      <c r="C64" s="18"/>
      <c r="D64" s="18"/>
      <c r="N64" s="3"/>
      <c r="O64" s="3"/>
    </row>
    <row r="65" spans="3:15" ht="16.5" customHeight="1" x14ac:dyDescent="0.4">
      <c r="C65" s="18"/>
      <c r="D65" s="18"/>
      <c r="N65" s="3"/>
      <c r="O65" s="3"/>
    </row>
    <row r="66" spans="3:15" ht="32.25" customHeight="1" x14ac:dyDescent="0.4">
      <c r="C66" s="18"/>
      <c r="D66" s="18"/>
      <c r="N66" s="3"/>
      <c r="O66" s="3"/>
    </row>
    <row r="67" spans="3:15" ht="16.5" customHeight="1" x14ac:dyDescent="0.4">
      <c r="C67" s="18"/>
      <c r="D67" s="18"/>
      <c r="N67" s="3"/>
      <c r="O67" s="3"/>
    </row>
    <row r="68" spans="3:15" ht="16.5" customHeight="1" x14ac:dyDescent="0.4">
      <c r="C68" s="18"/>
      <c r="D68" s="18"/>
      <c r="N68" s="3"/>
      <c r="O68" s="3"/>
    </row>
    <row r="69" spans="3:15" ht="16.5" customHeight="1" x14ac:dyDescent="0.4">
      <c r="C69" s="18"/>
      <c r="D69" s="18"/>
      <c r="N69" s="3"/>
      <c r="O69" s="3"/>
    </row>
    <row r="70" spans="3:15" ht="16.5" customHeight="1" x14ac:dyDescent="0.4">
      <c r="C70" s="18"/>
      <c r="D70" s="18"/>
      <c r="N70" s="3"/>
      <c r="O70" s="3"/>
    </row>
    <row r="71" spans="3:15" ht="16.5" customHeight="1" x14ac:dyDescent="0.4">
      <c r="C71" s="18"/>
      <c r="D71" s="18"/>
      <c r="N71" s="3"/>
      <c r="O71" s="3"/>
    </row>
    <row r="72" spans="3:15" ht="16.5" customHeight="1" x14ac:dyDescent="0.4">
      <c r="C72" s="18"/>
      <c r="D72" s="18"/>
      <c r="N72" s="3"/>
      <c r="O72" s="3"/>
    </row>
    <row r="73" spans="3:15" ht="16.5" customHeight="1" x14ac:dyDescent="0.4">
      <c r="C73" s="18"/>
      <c r="D73" s="18"/>
      <c r="N73" s="3"/>
      <c r="O73" s="3"/>
    </row>
    <row r="74" spans="3:15" ht="16.5" customHeight="1" x14ac:dyDescent="0.4">
      <c r="C74" s="18"/>
      <c r="D74" s="18"/>
      <c r="N74" s="3"/>
      <c r="O74" s="3"/>
    </row>
    <row r="75" spans="3:15" ht="16.5" customHeight="1" x14ac:dyDescent="0.4">
      <c r="C75" s="18"/>
      <c r="D75" s="18"/>
      <c r="N75" s="3"/>
      <c r="O75" s="3"/>
    </row>
    <row r="76" spans="3:15" ht="16.5" customHeight="1" x14ac:dyDescent="0.4">
      <c r="C76" s="18"/>
      <c r="D76" s="18"/>
      <c r="N76" s="3"/>
      <c r="O76" s="3"/>
    </row>
    <row r="77" spans="3:15" ht="16.5" customHeight="1" x14ac:dyDescent="0.4">
      <c r="C77" s="18"/>
      <c r="D77" s="18"/>
      <c r="N77" s="3"/>
      <c r="O77" s="3"/>
    </row>
    <row r="78" spans="3:15" ht="16.5" customHeight="1" x14ac:dyDescent="0.4">
      <c r="C78" s="18"/>
      <c r="D78" s="18"/>
      <c r="N78" s="3"/>
      <c r="O78" s="3"/>
    </row>
    <row r="79" spans="3:15" ht="16.5" customHeight="1" x14ac:dyDescent="0.4">
      <c r="C79" s="18"/>
      <c r="D79" s="18"/>
      <c r="N79" s="3"/>
      <c r="O79" s="3"/>
    </row>
    <row r="80" spans="3:15" ht="16.5" customHeight="1" x14ac:dyDescent="0.4">
      <c r="C80" s="18"/>
      <c r="D80" s="18"/>
      <c r="N80" s="3"/>
      <c r="O80" s="3"/>
    </row>
    <row r="81" spans="3:15" ht="16.5" customHeight="1" x14ac:dyDescent="0.4">
      <c r="C81" s="18"/>
      <c r="D81" s="18"/>
      <c r="N81" s="3"/>
      <c r="O81" s="3"/>
    </row>
    <row r="82" spans="3:15" ht="16.5" customHeight="1" x14ac:dyDescent="0.4">
      <c r="C82" s="18"/>
      <c r="D82" s="18"/>
      <c r="N82" s="3"/>
      <c r="O82" s="3"/>
    </row>
    <row r="83" spans="3:15" ht="16.5" customHeight="1" x14ac:dyDescent="0.4">
      <c r="C83" s="18"/>
      <c r="D83" s="18"/>
      <c r="N83" s="3"/>
      <c r="O83" s="3"/>
    </row>
    <row r="84" spans="3:15" ht="16.5" customHeight="1" x14ac:dyDescent="0.4">
      <c r="C84" s="18"/>
      <c r="D84" s="18"/>
      <c r="N84" s="3"/>
      <c r="O84" s="3"/>
    </row>
    <row r="85" spans="3:15" ht="16.5" customHeight="1" x14ac:dyDescent="0.4">
      <c r="C85" s="18"/>
      <c r="D85" s="18"/>
      <c r="N85" s="3"/>
      <c r="O85" s="3"/>
    </row>
    <row r="86" spans="3:15" ht="16.5" customHeight="1" x14ac:dyDescent="0.4">
      <c r="C86" s="18"/>
      <c r="D86" s="18"/>
      <c r="N86" s="3"/>
      <c r="O86" s="3"/>
    </row>
    <row r="87" spans="3:15" ht="16.5" customHeight="1" x14ac:dyDescent="0.4">
      <c r="C87" s="18"/>
      <c r="D87" s="18"/>
      <c r="N87" s="3"/>
      <c r="O87" s="3"/>
    </row>
    <row r="88" spans="3:15" ht="16.5" customHeight="1" x14ac:dyDescent="0.4">
      <c r="C88" s="18"/>
      <c r="D88" s="18"/>
      <c r="N88" s="3"/>
      <c r="O88" s="3"/>
    </row>
    <row r="89" spans="3:15" ht="16.5" customHeight="1" x14ac:dyDescent="0.4">
      <c r="C89" s="18"/>
      <c r="D89" s="18"/>
      <c r="N89" s="3"/>
      <c r="O89" s="3"/>
    </row>
    <row r="90" spans="3:15" ht="16.5" customHeight="1" x14ac:dyDescent="0.4">
      <c r="C90" s="18"/>
      <c r="D90" s="18"/>
      <c r="N90" s="3"/>
      <c r="O90" s="3"/>
    </row>
    <row r="91" spans="3:15" ht="16.5" customHeight="1" x14ac:dyDescent="0.4">
      <c r="C91" s="18"/>
      <c r="D91" s="18"/>
      <c r="N91" s="3"/>
      <c r="O91" s="3"/>
    </row>
    <row r="92" spans="3:15" ht="16.5" customHeight="1" x14ac:dyDescent="0.4">
      <c r="C92" s="18"/>
      <c r="D92" s="18"/>
      <c r="N92" s="3"/>
      <c r="O92" s="3"/>
    </row>
    <row r="93" spans="3:15" ht="16.5" customHeight="1" x14ac:dyDescent="0.4">
      <c r="C93" s="18"/>
      <c r="D93" s="18"/>
      <c r="N93" s="3"/>
      <c r="O93" s="3"/>
    </row>
    <row r="94" spans="3:15" ht="16.5" customHeight="1" x14ac:dyDescent="0.4">
      <c r="C94" s="18"/>
      <c r="D94" s="18"/>
      <c r="N94" s="3"/>
      <c r="O94" s="3"/>
    </row>
    <row r="95" spans="3:15" ht="16.5" customHeight="1" x14ac:dyDescent="0.4">
      <c r="C95" s="18"/>
      <c r="D95" s="18"/>
      <c r="N95" s="3"/>
      <c r="O95" s="3"/>
    </row>
    <row r="96" spans="3:15" ht="16.5" customHeight="1" x14ac:dyDescent="0.4">
      <c r="C96" s="18"/>
      <c r="D96" s="18"/>
      <c r="N96" s="3"/>
      <c r="O96" s="3"/>
    </row>
    <row r="97" spans="3:15" ht="16.5" customHeight="1" x14ac:dyDescent="0.4">
      <c r="C97" s="18"/>
      <c r="D97" s="18"/>
      <c r="N97" s="3"/>
      <c r="O97" s="3"/>
    </row>
    <row r="98" spans="3:15" ht="16.5" customHeight="1" x14ac:dyDescent="0.4">
      <c r="C98" s="18"/>
      <c r="D98" s="18"/>
      <c r="N98" s="3"/>
      <c r="O98" s="3"/>
    </row>
    <row r="99" spans="3:15" ht="16.5" customHeight="1" x14ac:dyDescent="0.4">
      <c r="C99" s="18"/>
      <c r="D99" s="18"/>
      <c r="N99" s="3"/>
      <c r="O99" s="3"/>
    </row>
    <row r="100" spans="3:15" ht="16.5" customHeight="1" x14ac:dyDescent="0.4">
      <c r="C100" s="18"/>
      <c r="D100" s="18"/>
      <c r="N100" s="3"/>
      <c r="O100" s="3"/>
    </row>
    <row r="101" spans="3:15" ht="16.5" customHeight="1" x14ac:dyDescent="0.4">
      <c r="C101" s="18"/>
      <c r="D101" s="18"/>
      <c r="N101" s="3"/>
      <c r="O101" s="3"/>
    </row>
    <row r="102" spans="3:15" ht="16.5" customHeight="1" x14ac:dyDescent="0.4">
      <c r="C102" s="18"/>
      <c r="D102" s="18"/>
      <c r="N102" s="3"/>
      <c r="O102" s="3"/>
    </row>
    <row r="103" spans="3:15" ht="16.5" customHeight="1" x14ac:dyDescent="0.4">
      <c r="C103" s="18"/>
      <c r="D103" s="18"/>
      <c r="N103" s="3"/>
      <c r="O103" s="3"/>
    </row>
    <row r="104" spans="3:15" ht="16.5" customHeight="1" x14ac:dyDescent="0.4">
      <c r="C104" s="18"/>
      <c r="D104" s="18"/>
      <c r="N104" s="3"/>
      <c r="O104" s="3"/>
    </row>
    <row r="105" spans="3:15" ht="16.5" customHeight="1" x14ac:dyDescent="0.4">
      <c r="C105" s="18"/>
      <c r="D105" s="18"/>
      <c r="N105" s="3"/>
      <c r="O105" s="3"/>
    </row>
    <row r="106" spans="3:15" ht="16.5" customHeight="1" x14ac:dyDescent="0.4">
      <c r="C106" s="18"/>
      <c r="D106" s="18"/>
      <c r="N106" s="3"/>
      <c r="O106" s="3"/>
    </row>
    <row r="107" spans="3:15" ht="16.5" customHeight="1" x14ac:dyDescent="0.4">
      <c r="C107" s="18"/>
      <c r="D107" s="18"/>
      <c r="N107" s="3"/>
      <c r="O107" s="3"/>
    </row>
    <row r="108" spans="3:15" ht="16.5" customHeight="1" x14ac:dyDescent="0.4">
      <c r="C108" s="18"/>
      <c r="D108" s="18"/>
      <c r="N108" s="3"/>
      <c r="O108" s="3"/>
    </row>
    <row r="109" spans="3:15" ht="16.5" customHeight="1" x14ac:dyDescent="0.4">
      <c r="C109" s="18"/>
      <c r="D109" s="18"/>
      <c r="N109" s="3"/>
      <c r="O109" s="3"/>
    </row>
    <row r="110" spans="3:15" ht="16.5" customHeight="1" x14ac:dyDescent="0.4">
      <c r="C110" s="18"/>
      <c r="D110" s="18"/>
      <c r="N110" s="3"/>
      <c r="O110" s="3"/>
    </row>
    <row r="111" spans="3:15" ht="16.5" customHeight="1" x14ac:dyDescent="0.4">
      <c r="C111" s="18"/>
      <c r="D111" s="18"/>
      <c r="N111" s="3"/>
      <c r="O111" s="3"/>
    </row>
    <row r="112" spans="3:15" ht="16.5" customHeight="1" x14ac:dyDescent="0.4">
      <c r="C112" s="18"/>
      <c r="D112" s="18"/>
      <c r="N112" s="3"/>
      <c r="O112" s="3"/>
    </row>
    <row r="113" spans="3:15" ht="16.5" customHeight="1" x14ac:dyDescent="0.4">
      <c r="C113" s="18"/>
      <c r="D113" s="18"/>
      <c r="N113" s="3"/>
      <c r="O113" s="3"/>
    </row>
    <row r="114" spans="3:15" ht="16.5" customHeight="1" x14ac:dyDescent="0.4">
      <c r="C114" s="18"/>
      <c r="D114" s="18"/>
      <c r="N114" s="3"/>
      <c r="O114" s="3"/>
    </row>
    <row r="115" spans="3:15" ht="16.5" customHeight="1" x14ac:dyDescent="0.4">
      <c r="C115" s="18"/>
      <c r="D115" s="18"/>
      <c r="N115" s="3"/>
      <c r="O115" s="3"/>
    </row>
    <row r="116" spans="3:15" ht="16.5" customHeight="1" x14ac:dyDescent="0.4">
      <c r="C116" s="18"/>
      <c r="D116" s="18"/>
      <c r="N116" s="3"/>
      <c r="O116" s="3"/>
    </row>
    <row r="117" spans="3:15" ht="16.5" customHeight="1" x14ac:dyDescent="0.4">
      <c r="C117" s="18"/>
      <c r="D117" s="18"/>
      <c r="N117" s="3"/>
      <c r="O117" s="3"/>
    </row>
    <row r="118" spans="3:15" ht="16.5" customHeight="1" x14ac:dyDescent="0.4">
      <c r="C118" s="18"/>
      <c r="D118" s="18"/>
      <c r="N118" s="3"/>
      <c r="O118" s="3"/>
    </row>
    <row r="119" spans="3:15" ht="16.5" customHeight="1" x14ac:dyDescent="0.4">
      <c r="C119" s="18"/>
      <c r="D119" s="18"/>
      <c r="N119" s="3"/>
      <c r="O119" s="3"/>
    </row>
    <row r="120" spans="3:15" ht="16.5" customHeight="1" x14ac:dyDescent="0.4">
      <c r="C120" s="18"/>
      <c r="D120" s="18"/>
      <c r="N120" s="3"/>
      <c r="O120" s="3"/>
    </row>
    <row r="121" spans="3:15" ht="16.5" customHeight="1" x14ac:dyDescent="0.4">
      <c r="C121" s="18"/>
      <c r="D121" s="18"/>
      <c r="N121" s="3"/>
      <c r="O121" s="3"/>
    </row>
    <row r="122" spans="3:15" ht="16.5" customHeight="1" x14ac:dyDescent="0.4">
      <c r="C122" s="18"/>
      <c r="D122" s="18"/>
      <c r="N122" s="3"/>
      <c r="O122" s="3"/>
    </row>
    <row r="123" spans="3:15" ht="16.5" customHeight="1" x14ac:dyDescent="0.4">
      <c r="C123" s="18"/>
      <c r="D123" s="18"/>
      <c r="N123" s="3"/>
      <c r="O123" s="3"/>
    </row>
    <row r="124" spans="3:15" ht="16.5" customHeight="1" x14ac:dyDescent="0.4">
      <c r="C124" s="18"/>
      <c r="D124" s="18"/>
      <c r="N124" s="3"/>
      <c r="O124" s="3"/>
    </row>
    <row r="125" spans="3:15" ht="16.5" customHeight="1" x14ac:dyDescent="0.4">
      <c r="C125" s="18"/>
      <c r="D125" s="18"/>
      <c r="N125" s="3"/>
      <c r="O125" s="3"/>
    </row>
    <row r="126" spans="3:15" ht="16.5" customHeight="1" x14ac:dyDescent="0.4">
      <c r="C126" s="18"/>
      <c r="D126" s="18"/>
      <c r="N126" s="3"/>
      <c r="O126" s="3"/>
    </row>
    <row r="127" spans="3:15" ht="16.5" customHeight="1" x14ac:dyDescent="0.4">
      <c r="C127" s="18"/>
      <c r="D127" s="18"/>
      <c r="N127" s="3"/>
      <c r="O127" s="3"/>
    </row>
    <row r="128" spans="3:15" ht="16.5" customHeight="1" x14ac:dyDescent="0.4">
      <c r="C128" s="18"/>
      <c r="D128" s="18"/>
      <c r="N128" s="3"/>
      <c r="O128" s="3"/>
    </row>
    <row r="129" spans="3:15" ht="16.5" customHeight="1" x14ac:dyDescent="0.4">
      <c r="C129" s="18"/>
      <c r="D129" s="18"/>
      <c r="N129" s="3"/>
      <c r="O129" s="3"/>
    </row>
    <row r="130" spans="3:15" ht="16.5" customHeight="1" x14ac:dyDescent="0.4">
      <c r="C130" s="18"/>
      <c r="D130" s="18"/>
      <c r="N130" s="3"/>
      <c r="O130" s="3"/>
    </row>
    <row r="131" spans="3:15" ht="16.5" customHeight="1" x14ac:dyDescent="0.4">
      <c r="C131" s="18"/>
      <c r="D131" s="18"/>
      <c r="N131" s="3"/>
      <c r="O131" s="3"/>
    </row>
    <row r="132" spans="3:15" ht="16.5" customHeight="1" x14ac:dyDescent="0.4">
      <c r="C132" s="18"/>
      <c r="D132" s="18"/>
      <c r="N132" s="3"/>
      <c r="O132" s="3"/>
    </row>
    <row r="133" spans="3:15" ht="16.5" customHeight="1" x14ac:dyDescent="0.4">
      <c r="C133" s="18"/>
      <c r="D133" s="18"/>
      <c r="N133" s="3"/>
      <c r="O133" s="3"/>
    </row>
    <row r="134" spans="3:15" ht="16.5" customHeight="1" x14ac:dyDescent="0.4">
      <c r="C134" s="18"/>
      <c r="D134" s="18"/>
      <c r="N134" s="3"/>
      <c r="O134" s="3"/>
    </row>
    <row r="135" spans="3:15" ht="16.5" customHeight="1" x14ac:dyDescent="0.4">
      <c r="C135" s="18"/>
      <c r="D135" s="18"/>
      <c r="N135" s="3"/>
      <c r="O135" s="3"/>
    </row>
    <row r="136" spans="3:15" ht="16.5" customHeight="1" x14ac:dyDescent="0.4">
      <c r="C136" s="18"/>
      <c r="D136" s="18"/>
      <c r="N136" s="3"/>
      <c r="O136" s="3"/>
    </row>
    <row r="137" spans="3:15" ht="16.5" customHeight="1" x14ac:dyDescent="0.4">
      <c r="C137" s="18"/>
      <c r="D137" s="18"/>
      <c r="N137" s="3"/>
      <c r="O137" s="3"/>
    </row>
    <row r="138" spans="3:15" ht="16.5" customHeight="1" x14ac:dyDescent="0.4">
      <c r="C138" s="18"/>
      <c r="D138" s="18"/>
      <c r="N138" s="3"/>
      <c r="O138" s="3"/>
    </row>
    <row r="139" spans="3:15" ht="16.5" customHeight="1" x14ac:dyDescent="0.4">
      <c r="C139" s="18"/>
      <c r="D139" s="18"/>
      <c r="N139" s="3"/>
      <c r="O139" s="3"/>
    </row>
    <row r="140" spans="3:15" ht="16.5" customHeight="1" x14ac:dyDescent="0.4">
      <c r="C140" s="18"/>
      <c r="D140" s="18"/>
      <c r="N140" s="3"/>
      <c r="O140" s="3"/>
    </row>
    <row r="141" spans="3:15" ht="16.5" customHeight="1" x14ac:dyDescent="0.4">
      <c r="C141" s="18"/>
      <c r="D141" s="18"/>
      <c r="N141" s="3"/>
      <c r="O141" s="3"/>
    </row>
    <row r="142" spans="3:15" ht="16.5" customHeight="1" x14ac:dyDescent="0.4">
      <c r="C142" s="18"/>
      <c r="D142" s="18"/>
      <c r="N142" s="3"/>
      <c r="O142" s="3"/>
    </row>
    <row r="143" spans="3:15" ht="16.5" customHeight="1" x14ac:dyDescent="0.4">
      <c r="C143" s="18"/>
      <c r="D143" s="18"/>
      <c r="N143" s="3"/>
      <c r="O143" s="3"/>
    </row>
    <row r="144" spans="3:15" ht="16.5" customHeight="1" x14ac:dyDescent="0.4">
      <c r="C144" s="18"/>
      <c r="D144" s="18"/>
      <c r="N144" s="3"/>
      <c r="O144" s="3"/>
    </row>
    <row r="145" spans="3:15" ht="16.5" customHeight="1" x14ac:dyDescent="0.4">
      <c r="C145" s="18"/>
      <c r="D145" s="18"/>
      <c r="N145" s="3"/>
      <c r="O145" s="3"/>
    </row>
    <row r="146" spans="3:15" ht="16.5" customHeight="1" x14ac:dyDescent="0.4">
      <c r="C146" s="18"/>
      <c r="D146" s="18"/>
      <c r="N146" s="3"/>
      <c r="O146" s="3"/>
    </row>
    <row r="147" spans="3:15" ht="16.5" customHeight="1" x14ac:dyDescent="0.4">
      <c r="C147" s="18"/>
      <c r="D147" s="18"/>
      <c r="N147" s="3"/>
      <c r="O147" s="3"/>
    </row>
    <row r="148" spans="3:15" ht="16.5" customHeight="1" x14ac:dyDescent="0.4">
      <c r="C148" s="18"/>
      <c r="D148" s="18"/>
      <c r="N148" s="3"/>
      <c r="O148" s="3"/>
    </row>
    <row r="149" spans="3:15" ht="16.5" customHeight="1" x14ac:dyDescent="0.4">
      <c r="C149" s="18"/>
      <c r="D149" s="18"/>
      <c r="N149" s="3"/>
      <c r="O149" s="3"/>
    </row>
    <row r="150" spans="3:15" ht="16.5" customHeight="1" x14ac:dyDescent="0.4">
      <c r="C150" s="18"/>
      <c r="D150" s="18"/>
      <c r="N150" s="3"/>
      <c r="O150" s="3"/>
    </row>
    <row r="151" spans="3:15" ht="16.5" customHeight="1" x14ac:dyDescent="0.4">
      <c r="C151" s="18"/>
      <c r="D151" s="18"/>
      <c r="N151" s="3"/>
      <c r="O151" s="3"/>
    </row>
    <row r="152" spans="3:15" ht="16.5" customHeight="1" x14ac:dyDescent="0.4">
      <c r="C152" s="18"/>
      <c r="D152" s="18"/>
      <c r="N152" s="3"/>
      <c r="O152" s="3"/>
    </row>
    <row r="153" spans="3:15" ht="16.5" customHeight="1" x14ac:dyDescent="0.4">
      <c r="C153" s="18"/>
      <c r="D153" s="18"/>
      <c r="N153" s="3"/>
      <c r="O153" s="3"/>
    </row>
    <row r="154" spans="3:15" ht="16.5" customHeight="1" x14ac:dyDescent="0.4">
      <c r="C154" s="18"/>
      <c r="D154" s="18"/>
      <c r="N154" s="3"/>
      <c r="O154" s="3"/>
    </row>
    <row r="155" spans="3:15" ht="16.5" customHeight="1" x14ac:dyDescent="0.4">
      <c r="C155" s="18"/>
      <c r="D155" s="18"/>
      <c r="N155" s="3"/>
      <c r="O155" s="3"/>
    </row>
    <row r="156" spans="3:15" ht="16.5" customHeight="1" x14ac:dyDescent="0.4">
      <c r="C156" s="18"/>
      <c r="D156" s="18"/>
      <c r="N156" s="3"/>
      <c r="O156" s="3"/>
    </row>
    <row r="157" spans="3:15" ht="16.5" customHeight="1" x14ac:dyDescent="0.4">
      <c r="C157" s="18"/>
      <c r="D157" s="18"/>
      <c r="N157" s="3"/>
      <c r="O157" s="3"/>
    </row>
    <row r="158" spans="3:15" ht="16.5" customHeight="1" x14ac:dyDescent="0.4">
      <c r="C158" s="18"/>
      <c r="D158" s="18"/>
      <c r="N158" s="3"/>
      <c r="O158" s="3"/>
    </row>
    <row r="159" spans="3:15" ht="16.5" customHeight="1" x14ac:dyDescent="0.4">
      <c r="C159" s="18"/>
      <c r="D159" s="18"/>
      <c r="N159" s="3"/>
      <c r="O159" s="3"/>
    </row>
    <row r="160" spans="3:15" ht="16.5" customHeight="1" x14ac:dyDescent="0.4">
      <c r="C160" s="18"/>
      <c r="D160" s="18"/>
      <c r="N160" s="3"/>
      <c r="O160" s="3"/>
    </row>
    <row r="161" spans="3:15" ht="16.5" customHeight="1" x14ac:dyDescent="0.4">
      <c r="C161" s="18"/>
      <c r="D161" s="18"/>
      <c r="N161" s="3"/>
      <c r="O161" s="3"/>
    </row>
    <row r="162" spans="3:15" ht="16.5" customHeight="1" x14ac:dyDescent="0.4">
      <c r="C162" s="18"/>
      <c r="D162" s="18"/>
      <c r="N162" s="3"/>
      <c r="O162" s="3"/>
    </row>
    <row r="163" spans="3:15" ht="16.5" customHeight="1" x14ac:dyDescent="0.4">
      <c r="C163" s="18"/>
      <c r="D163" s="18"/>
      <c r="N163" s="3"/>
      <c r="O163" s="3"/>
    </row>
    <row r="164" spans="3:15" ht="16.5" customHeight="1" x14ac:dyDescent="0.4">
      <c r="C164" s="18"/>
      <c r="D164" s="18"/>
      <c r="N164" s="3"/>
      <c r="O164" s="3"/>
    </row>
    <row r="165" spans="3:15" ht="16.5" customHeight="1" x14ac:dyDescent="0.4">
      <c r="C165" s="18"/>
      <c r="D165" s="18"/>
      <c r="N165" s="3"/>
      <c r="O165" s="3"/>
    </row>
    <row r="166" spans="3:15" ht="16.5" customHeight="1" x14ac:dyDescent="0.4">
      <c r="C166" s="18"/>
      <c r="D166" s="18"/>
      <c r="N166" s="3"/>
      <c r="O166" s="3"/>
    </row>
    <row r="167" spans="3:15" ht="16.5" customHeight="1" x14ac:dyDescent="0.4">
      <c r="C167" s="18"/>
      <c r="D167" s="18"/>
      <c r="N167" s="3"/>
      <c r="O167" s="3"/>
    </row>
    <row r="168" spans="3:15" ht="16.5" customHeight="1" x14ac:dyDescent="0.4">
      <c r="C168" s="18"/>
      <c r="D168" s="18"/>
      <c r="N168" s="3"/>
      <c r="O168" s="3"/>
    </row>
    <row r="169" spans="3:15" ht="16.5" customHeight="1" x14ac:dyDescent="0.4">
      <c r="C169" s="18"/>
      <c r="D169" s="18"/>
      <c r="N169" s="3"/>
      <c r="O169" s="3"/>
    </row>
    <row r="170" spans="3:15" ht="16.5" customHeight="1" x14ac:dyDescent="0.4">
      <c r="C170" s="18"/>
      <c r="D170" s="18"/>
      <c r="N170" s="3"/>
      <c r="O170" s="3"/>
    </row>
    <row r="171" spans="3:15" ht="16.5" customHeight="1" x14ac:dyDescent="0.4">
      <c r="C171" s="18"/>
      <c r="D171" s="18"/>
      <c r="N171" s="3"/>
      <c r="O171" s="3"/>
    </row>
    <row r="172" spans="3:15" ht="16.5" customHeight="1" x14ac:dyDescent="0.4">
      <c r="C172" s="18"/>
      <c r="D172" s="18"/>
      <c r="N172" s="3"/>
      <c r="O172" s="3"/>
    </row>
    <row r="173" spans="3:15" ht="16.5" customHeight="1" x14ac:dyDescent="0.4">
      <c r="C173" s="18"/>
      <c r="D173" s="18"/>
      <c r="N173" s="3"/>
      <c r="O173" s="3"/>
    </row>
    <row r="174" spans="3:15" ht="16.5" customHeight="1" x14ac:dyDescent="0.4">
      <c r="C174" s="18"/>
      <c r="D174" s="18"/>
      <c r="N174" s="3"/>
      <c r="O174" s="3"/>
    </row>
    <row r="175" spans="3:15" ht="16.5" customHeight="1" x14ac:dyDescent="0.4">
      <c r="C175" s="18"/>
      <c r="D175" s="18"/>
      <c r="N175" s="3"/>
      <c r="O175" s="3"/>
    </row>
    <row r="176" spans="3:15" ht="16.5" customHeight="1" x14ac:dyDescent="0.4">
      <c r="C176" s="18"/>
      <c r="D176" s="18"/>
      <c r="N176" s="3"/>
      <c r="O176" s="3"/>
    </row>
    <row r="177" spans="3:15" ht="16.5" customHeight="1" x14ac:dyDescent="0.4">
      <c r="C177" s="18"/>
      <c r="D177" s="18"/>
      <c r="N177" s="3"/>
      <c r="O177" s="3"/>
    </row>
    <row r="178" spans="3:15" ht="16.5" customHeight="1" x14ac:dyDescent="0.4">
      <c r="C178" s="18"/>
      <c r="D178" s="18"/>
      <c r="N178" s="3"/>
      <c r="O178" s="3"/>
    </row>
    <row r="179" spans="3:15" ht="16.5" customHeight="1" x14ac:dyDescent="0.4">
      <c r="C179" s="18"/>
      <c r="D179" s="18"/>
      <c r="N179" s="3"/>
      <c r="O179" s="3"/>
    </row>
    <row r="180" spans="3:15" ht="16.5" customHeight="1" x14ac:dyDescent="0.4">
      <c r="C180" s="18"/>
      <c r="D180" s="18"/>
      <c r="N180" s="3"/>
      <c r="O180" s="3"/>
    </row>
    <row r="181" spans="3:15" ht="16.5" customHeight="1" x14ac:dyDescent="0.4">
      <c r="C181" s="18"/>
      <c r="D181" s="18"/>
      <c r="N181" s="3"/>
      <c r="O181" s="3"/>
    </row>
    <row r="182" spans="3:15" ht="16.5" customHeight="1" x14ac:dyDescent="0.4">
      <c r="C182" s="18"/>
      <c r="D182" s="18"/>
      <c r="N182" s="3"/>
      <c r="O182" s="3"/>
    </row>
    <row r="183" spans="3:15" ht="16.5" customHeight="1" x14ac:dyDescent="0.4">
      <c r="C183" s="18"/>
      <c r="D183" s="18"/>
      <c r="N183" s="3"/>
      <c r="O183" s="3"/>
    </row>
    <row r="184" spans="3:15" ht="16.5" customHeight="1" x14ac:dyDescent="0.4">
      <c r="C184" s="18"/>
      <c r="D184" s="18"/>
      <c r="N184" s="3"/>
      <c r="O184" s="3"/>
    </row>
    <row r="185" spans="3:15" ht="16.5" customHeight="1" x14ac:dyDescent="0.4">
      <c r="C185" s="18"/>
      <c r="D185" s="18"/>
      <c r="N185" s="3"/>
      <c r="O185" s="3"/>
    </row>
    <row r="186" spans="3:15" ht="16.5" customHeight="1" x14ac:dyDescent="0.4">
      <c r="C186" s="18"/>
      <c r="D186" s="18"/>
      <c r="N186" s="3"/>
      <c r="O186" s="3"/>
    </row>
    <row r="187" spans="3:15" ht="16.5" customHeight="1" x14ac:dyDescent="0.4">
      <c r="C187" s="18"/>
      <c r="D187" s="18"/>
      <c r="N187" s="3"/>
      <c r="O187" s="3"/>
    </row>
    <row r="188" spans="3:15" ht="16.5" customHeight="1" x14ac:dyDescent="0.4">
      <c r="C188" s="18"/>
      <c r="D188" s="18"/>
      <c r="N188" s="3"/>
      <c r="O188" s="3"/>
    </row>
    <row r="189" spans="3:15" ht="16.5" customHeight="1" x14ac:dyDescent="0.4">
      <c r="C189" s="18"/>
      <c r="D189" s="18"/>
      <c r="N189" s="3"/>
      <c r="O189" s="3"/>
    </row>
    <row r="190" spans="3:15" ht="16.5" customHeight="1" x14ac:dyDescent="0.4">
      <c r="C190" s="18"/>
      <c r="D190" s="18"/>
      <c r="N190" s="3"/>
      <c r="O190" s="3"/>
    </row>
    <row r="191" spans="3:15" ht="16.5" customHeight="1" x14ac:dyDescent="0.4">
      <c r="C191" s="18"/>
      <c r="D191" s="18"/>
      <c r="N191" s="3"/>
      <c r="O191" s="3"/>
    </row>
    <row r="192" spans="3:15" ht="16.5" customHeight="1" x14ac:dyDescent="0.4">
      <c r="C192" s="18"/>
      <c r="D192" s="18"/>
      <c r="N192" s="3"/>
      <c r="O192" s="3"/>
    </row>
    <row r="193" spans="3:15" ht="16.5" customHeight="1" x14ac:dyDescent="0.4">
      <c r="C193" s="18"/>
      <c r="D193" s="18"/>
      <c r="N193" s="3"/>
      <c r="O193" s="3"/>
    </row>
    <row r="194" spans="3:15" ht="16.5" customHeight="1" x14ac:dyDescent="0.4">
      <c r="C194" s="18"/>
      <c r="D194" s="18"/>
      <c r="N194" s="3"/>
      <c r="O194" s="3"/>
    </row>
    <row r="195" spans="3:15" ht="16.5" customHeight="1" x14ac:dyDescent="0.4">
      <c r="C195" s="18"/>
      <c r="D195" s="18"/>
      <c r="N195" s="3"/>
      <c r="O195" s="3"/>
    </row>
    <row r="196" spans="3:15" ht="16.5" customHeight="1" x14ac:dyDescent="0.4">
      <c r="C196" s="18"/>
      <c r="D196" s="18"/>
      <c r="N196" s="3"/>
      <c r="O196" s="3"/>
    </row>
    <row r="197" spans="3:15" ht="16.5" customHeight="1" x14ac:dyDescent="0.4">
      <c r="C197" s="18"/>
      <c r="D197" s="18"/>
      <c r="N197" s="3"/>
      <c r="O197" s="3"/>
    </row>
    <row r="198" spans="3:15" ht="16.5" customHeight="1" x14ac:dyDescent="0.4">
      <c r="C198" s="18"/>
      <c r="D198" s="18"/>
      <c r="N198" s="3"/>
      <c r="O198" s="3"/>
    </row>
    <row r="199" spans="3:15" ht="16.5" customHeight="1" x14ac:dyDescent="0.4">
      <c r="C199" s="18"/>
      <c r="D199" s="18"/>
      <c r="N199" s="3"/>
      <c r="O199" s="3"/>
    </row>
    <row r="200" spans="3:15" ht="16.5" customHeight="1" x14ac:dyDescent="0.4">
      <c r="C200" s="18"/>
      <c r="D200" s="18"/>
      <c r="N200" s="3"/>
      <c r="O200" s="3"/>
    </row>
    <row r="201" spans="3:15" ht="16.5" customHeight="1" x14ac:dyDescent="0.4">
      <c r="C201" s="18"/>
      <c r="D201" s="18"/>
      <c r="N201" s="3"/>
      <c r="O201" s="3"/>
    </row>
    <row r="202" spans="3:15" ht="16.5" customHeight="1" x14ac:dyDescent="0.4">
      <c r="C202" s="18"/>
      <c r="D202" s="18"/>
      <c r="N202" s="3"/>
      <c r="O202" s="3"/>
    </row>
    <row r="203" spans="3:15" ht="16.5" customHeight="1" x14ac:dyDescent="0.4">
      <c r="C203" s="18"/>
      <c r="D203" s="18"/>
      <c r="N203" s="3"/>
      <c r="O203" s="3"/>
    </row>
    <row r="204" spans="3:15" ht="16.5" customHeight="1" x14ac:dyDescent="0.4">
      <c r="C204" s="18"/>
      <c r="D204" s="18"/>
      <c r="N204" s="3"/>
      <c r="O204" s="3"/>
    </row>
    <row r="205" spans="3:15" ht="16.5" customHeight="1" x14ac:dyDescent="0.4">
      <c r="C205" s="18"/>
      <c r="D205" s="18"/>
      <c r="N205" s="3"/>
      <c r="O205" s="3"/>
    </row>
    <row r="206" spans="3:15" ht="16.5" customHeight="1" x14ac:dyDescent="0.4">
      <c r="C206" s="18"/>
      <c r="D206" s="18"/>
      <c r="N206" s="3"/>
      <c r="O206" s="3"/>
    </row>
    <row r="207" spans="3:15" ht="16.5" customHeight="1" x14ac:dyDescent="0.4">
      <c r="C207" s="18"/>
      <c r="D207" s="18"/>
      <c r="N207" s="3"/>
      <c r="O207" s="3"/>
    </row>
    <row r="208" spans="3:15" ht="16.5" customHeight="1" x14ac:dyDescent="0.4">
      <c r="C208" s="18"/>
      <c r="D208" s="18"/>
      <c r="N208" s="3"/>
      <c r="O208" s="3"/>
    </row>
    <row r="209" spans="3:15" ht="16.5" customHeight="1" x14ac:dyDescent="0.4">
      <c r="C209" s="18"/>
      <c r="D209" s="18"/>
      <c r="N209" s="3"/>
      <c r="O209" s="3"/>
    </row>
    <row r="210" spans="3:15" ht="16.5" customHeight="1" x14ac:dyDescent="0.4">
      <c r="C210" s="18"/>
      <c r="D210" s="18"/>
      <c r="N210" s="3"/>
      <c r="O210" s="3"/>
    </row>
    <row r="211" spans="3:15" ht="16.5" customHeight="1" x14ac:dyDescent="0.4">
      <c r="C211" s="18"/>
      <c r="D211" s="18"/>
      <c r="N211" s="3"/>
      <c r="O211" s="3"/>
    </row>
    <row r="212" spans="3:15" ht="16.5" customHeight="1" x14ac:dyDescent="0.4">
      <c r="C212" s="18"/>
      <c r="D212" s="18"/>
      <c r="N212" s="3"/>
      <c r="O212" s="3"/>
    </row>
    <row r="213" spans="3:15" ht="16.5" customHeight="1" x14ac:dyDescent="0.4">
      <c r="C213" s="18"/>
      <c r="D213" s="18"/>
      <c r="N213" s="3"/>
      <c r="O213" s="3"/>
    </row>
    <row r="214" spans="3:15" ht="16.5" customHeight="1" x14ac:dyDescent="0.4">
      <c r="C214" s="18"/>
      <c r="D214" s="18"/>
      <c r="N214" s="3"/>
      <c r="O214" s="3"/>
    </row>
    <row r="215" spans="3:15" ht="16.5" customHeight="1" x14ac:dyDescent="0.4">
      <c r="C215" s="18"/>
      <c r="D215" s="18"/>
      <c r="N215" s="3"/>
      <c r="O215" s="3"/>
    </row>
    <row r="216" spans="3:15" ht="16.5" customHeight="1" x14ac:dyDescent="0.4">
      <c r="C216" s="18"/>
      <c r="D216" s="18"/>
      <c r="N216" s="3"/>
      <c r="O216" s="3"/>
    </row>
    <row r="217" spans="3:15" ht="16.5" customHeight="1" x14ac:dyDescent="0.4">
      <c r="C217" s="18"/>
      <c r="D217" s="18"/>
      <c r="N217" s="3"/>
      <c r="O217" s="3"/>
    </row>
    <row r="218" spans="3:15" ht="16.5" customHeight="1" x14ac:dyDescent="0.4">
      <c r="C218" s="18"/>
      <c r="D218" s="18"/>
      <c r="N218" s="3"/>
      <c r="O218" s="3"/>
    </row>
    <row r="219" spans="3:15" ht="16.5" customHeight="1" x14ac:dyDescent="0.4">
      <c r="C219" s="18"/>
      <c r="D219" s="18"/>
      <c r="N219" s="3"/>
      <c r="O219" s="3"/>
    </row>
    <row r="220" spans="3:15" ht="16.5" customHeight="1" x14ac:dyDescent="0.4">
      <c r="C220" s="18"/>
      <c r="D220" s="18"/>
      <c r="N220" s="3"/>
      <c r="O220" s="3"/>
    </row>
    <row r="221" spans="3:15" ht="16.5" customHeight="1" x14ac:dyDescent="0.4">
      <c r="C221" s="18"/>
      <c r="D221" s="18"/>
      <c r="N221" s="3"/>
      <c r="O221" s="3"/>
    </row>
    <row r="222" spans="3:15" ht="16.5" customHeight="1" x14ac:dyDescent="0.4">
      <c r="C222" s="18"/>
      <c r="D222" s="18"/>
      <c r="N222" s="3"/>
      <c r="O222" s="3"/>
    </row>
    <row r="223" spans="3:15" ht="16.5" customHeight="1" x14ac:dyDescent="0.4">
      <c r="C223" s="18"/>
      <c r="D223" s="18"/>
      <c r="N223" s="3"/>
      <c r="O223" s="3"/>
    </row>
    <row r="224" spans="3:15" ht="16.5" customHeight="1" x14ac:dyDescent="0.4">
      <c r="C224" s="18"/>
      <c r="D224" s="18"/>
      <c r="N224" s="3"/>
      <c r="O224" s="3"/>
    </row>
    <row r="225" spans="3:15" ht="16.5" customHeight="1" x14ac:dyDescent="0.4">
      <c r="C225" s="18"/>
      <c r="D225" s="18"/>
      <c r="N225" s="3"/>
      <c r="O225" s="3"/>
    </row>
    <row r="226" spans="3:15" ht="16.5" customHeight="1" x14ac:dyDescent="0.4">
      <c r="C226" s="18"/>
      <c r="D226" s="18"/>
      <c r="N226" s="3"/>
      <c r="O226" s="3"/>
    </row>
    <row r="227" spans="3:15" ht="16.5" customHeight="1" x14ac:dyDescent="0.4">
      <c r="C227" s="18"/>
      <c r="D227" s="18"/>
      <c r="N227" s="3"/>
      <c r="O227" s="3"/>
    </row>
    <row r="228" spans="3:15" ht="16.5" customHeight="1" x14ac:dyDescent="0.4">
      <c r="C228" s="18"/>
      <c r="D228" s="18"/>
      <c r="N228" s="3"/>
      <c r="O228" s="3"/>
    </row>
    <row r="229" spans="3:15" ht="16.5" customHeight="1" x14ac:dyDescent="0.4">
      <c r="C229" s="18"/>
      <c r="D229" s="18"/>
      <c r="N229" s="3"/>
      <c r="O229" s="3"/>
    </row>
    <row r="230" spans="3:15" ht="16.5" customHeight="1" x14ac:dyDescent="0.4">
      <c r="C230" s="18"/>
      <c r="D230" s="18"/>
      <c r="N230" s="3"/>
      <c r="O230" s="3"/>
    </row>
    <row r="231" spans="3:15" ht="16.5" customHeight="1" x14ac:dyDescent="0.4">
      <c r="C231" s="18"/>
      <c r="D231" s="18"/>
      <c r="N231" s="3"/>
      <c r="O231" s="3"/>
    </row>
    <row r="232" spans="3:15" ht="16.5" customHeight="1" x14ac:dyDescent="0.4">
      <c r="C232" s="18"/>
      <c r="D232" s="18"/>
      <c r="N232" s="3"/>
      <c r="O232" s="3"/>
    </row>
    <row r="233" spans="3:15" ht="16.5" customHeight="1" x14ac:dyDescent="0.4">
      <c r="C233" s="18"/>
      <c r="D233" s="18"/>
      <c r="N233" s="3"/>
      <c r="O233" s="3"/>
    </row>
    <row r="234" spans="3:15" ht="16.5" customHeight="1" x14ac:dyDescent="0.4">
      <c r="C234" s="18"/>
      <c r="D234" s="18"/>
      <c r="N234" s="3"/>
      <c r="O234" s="3"/>
    </row>
    <row r="235" spans="3:15" ht="16.5" customHeight="1" x14ac:dyDescent="0.4">
      <c r="C235" s="18"/>
      <c r="D235" s="18"/>
      <c r="N235" s="3"/>
      <c r="O235" s="3"/>
    </row>
    <row r="236" spans="3:15" ht="16.5" customHeight="1" x14ac:dyDescent="0.4">
      <c r="C236" s="18"/>
      <c r="D236" s="18"/>
      <c r="N236" s="3"/>
      <c r="O236" s="3"/>
    </row>
    <row r="237" spans="3:15" ht="16.5" customHeight="1" x14ac:dyDescent="0.4">
      <c r="C237" s="18"/>
      <c r="D237" s="18"/>
      <c r="N237" s="3"/>
      <c r="O237" s="3"/>
    </row>
    <row r="238" spans="3:15" ht="16.5" customHeight="1" x14ac:dyDescent="0.4">
      <c r="C238" s="18"/>
      <c r="D238" s="18"/>
      <c r="N238" s="3"/>
      <c r="O238" s="3"/>
    </row>
    <row r="239" spans="3:15" ht="16.5" customHeight="1" x14ac:dyDescent="0.4">
      <c r="C239" s="18"/>
      <c r="D239" s="18"/>
      <c r="N239" s="3"/>
      <c r="O239" s="3"/>
    </row>
    <row r="240" spans="3:15" ht="16.5" customHeight="1" x14ac:dyDescent="0.4">
      <c r="C240" s="18"/>
      <c r="D240" s="18"/>
      <c r="N240" s="3"/>
      <c r="O240" s="3"/>
    </row>
    <row r="241" spans="3:15" ht="16.5" customHeight="1" x14ac:dyDescent="0.4">
      <c r="C241" s="18"/>
      <c r="D241" s="18"/>
      <c r="N241" s="3"/>
      <c r="O241" s="3"/>
    </row>
    <row r="242" spans="3:15" ht="16.5" customHeight="1" x14ac:dyDescent="0.4">
      <c r="C242" s="18"/>
      <c r="D242" s="18"/>
      <c r="N242" s="3"/>
      <c r="O242" s="3"/>
    </row>
    <row r="243" spans="3:15" ht="16.5" customHeight="1" x14ac:dyDescent="0.4">
      <c r="C243" s="18"/>
      <c r="D243" s="18"/>
      <c r="N243" s="3"/>
      <c r="O243" s="3"/>
    </row>
    <row r="244" spans="3:15" ht="16.5" customHeight="1" x14ac:dyDescent="0.4">
      <c r="C244" s="18"/>
      <c r="D244" s="18"/>
      <c r="N244" s="3"/>
      <c r="O244" s="3"/>
    </row>
    <row r="245" spans="3:15" ht="16.5" customHeight="1" x14ac:dyDescent="0.4">
      <c r="C245" s="18"/>
      <c r="D245" s="18"/>
      <c r="N245" s="3"/>
      <c r="O245" s="3"/>
    </row>
    <row r="246" spans="3:15" ht="16.5" customHeight="1" x14ac:dyDescent="0.4">
      <c r="C246" s="18"/>
      <c r="D246" s="18"/>
      <c r="N246" s="3"/>
      <c r="O246" s="3"/>
    </row>
    <row r="247" spans="3:15" ht="16.5" customHeight="1" x14ac:dyDescent="0.4">
      <c r="C247" s="18"/>
      <c r="D247" s="18"/>
      <c r="N247" s="3"/>
      <c r="O247" s="3"/>
    </row>
    <row r="248" spans="3:15" ht="16.5" customHeight="1" x14ac:dyDescent="0.4">
      <c r="C248" s="18"/>
      <c r="D248" s="18"/>
      <c r="N248" s="3"/>
      <c r="O248" s="3"/>
    </row>
    <row r="249" spans="3:15" ht="16.5" customHeight="1" x14ac:dyDescent="0.4">
      <c r="C249" s="18"/>
      <c r="D249" s="18"/>
      <c r="N249" s="3"/>
      <c r="O249" s="3"/>
    </row>
    <row r="250" spans="3:15" ht="16.5" customHeight="1" x14ac:dyDescent="0.4">
      <c r="C250" s="18"/>
      <c r="D250" s="18"/>
      <c r="N250" s="3"/>
      <c r="O250" s="3"/>
    </row>
    <row r="251" spans="3:15" ht="16.5" customHeight="1" x14ac:dyDescent="0.4">
      <c r="C251" s="18"/>
      <c r="D251" s="18"/>
      <c r="N251" s="3"/>
      <c r="O251" s="3"/>
    </row>
    <row r="252" spans="3:15" ht="16.5" customHeight="1" x14ac:dyDescent="0.4">
      <c r="C252" s="18"/>
      <c r="D252" s="18"/>
      <c r="N252" s="3"/>
      <c r="O252" s="3"/>
    </row>
    <row r="253" spans="3:15" ht="16.5" customHeight="1" x14ac:dyDescent="0.4">
      <c r="C253" s="18"/>
      <c r="D253" s="18"/>
      <c r="N253" s="3"/>
      <c r="O253" s="3"/>
    </row>
    <row r="254" spans="3:15" ht="16.5" customHeight="1" x14ac:dyDescent="0.4">
      <c r="C254" s="18"/>
      <c r="D254" s="18"/>
      <c r="N254" s="3"/>
      <c r="O254" s="3"/>
    </row>
    <row r="255" spans="3:15" ht="16.5" customHeight="1" x14ac:dyDescent="0.4">
      <c r="C255" s="18"/>
      <c r="D255" s="18"/>
      <c r="N255" s="3"/>
      <c r="O255" s="3"/>
    </row>
    <row r="256" spans="3:15" ht="16.5" customHeight="1" x14ac:dyDescent="0.4">
      <c r="C256" s="18"/>
      <c r="D256" s="18"/>
      <c r="N256" s="3"/>
      <c r="O256" s="3"/>
    </row>
    <row r="257" spans="3:15" ht="16.5" customHeight="1" x14ac:dyDescent="0.4">
      <c r="C257" s="18"/>
      <c r="D257" s="18"/>
      <c r="N257" s="3"/>
      <c r="O257" s="3"/>
    </row>
    <row r="258" spans="3:15" ht="16.5" customHeight="1" x14ac:dyDescent="0.4">
      <c r="C258" s="18"/>
      <c r="D258" s="18"/>
      <c r="N258" s="3"/>
      <c r="O258" s="3"/>
    </row>
    <row r="259" spans="3:15" ht="16.5" customHeight="1" x14ac:dyDescent="0.4">
      <c r="C259" s="18"/>
      <c r="D259" s="18"/>
      <c r="N259" s="3"/>
      <c r="O259" s="3"/>
    </row>
    <row r="260" spans="3:15" ht="16.5" customHeight="1" x14ac:dyDescent="0.4">
      <c r="C260" s="18"/>
      <c r="D260" s="18"/>
      <c r="N260" s="3"/>
      <c r="O260" s="3"/>
    </row>
    <row r="261" spans="3:15" ht="16.5" customHeight="1" x14ac:dyDescent="0.4">
      <c r="C261" s="18"/>
      <c r="D261" s="18"/>
      <c r="N261" s="3"/>
      <c r="O261" s="3"/>
    </row>
    <row r="262" spans="3:15" ht="16.5" customHeight="1" x14ac:dyDescent="0.4">
      <c r="C262" s="18"/>
      <c r="D262" s="18"/>
      <c r="N262" s="3"/>
      <c r="O262" s="3"/>
    </row>
    <row r="263" spans="3:15" ht="16.5" customHeight="1" x14ac:dyDescent="0.4">
      <c r="C263" s="18"/>
      <c r="D263" s="18"/>
      <c r="N263" s="3"/>
      <c r="O263" s="3"/>
    </row>
    <row r="264" spans="3:15" ht="16.5" customHeight="1" x14ac:dyDescent="0.4">
      <c r="C264" s="18"/>
      <c r="D264" s="18"/>
      <c r="N264" s="3"/>
      <c r="O264" s="3"/>
    </row>
    <row r="265" spans="3:15" ht="16.5" customHeight="1" x14ac:dyDescent="0.4">
      <c r="C265" s="18"/>
      <c r="D265" s="18"/>
      <c r="N265" s="3"/>
      <c r="O265" s="3"/>
    </row>
    <row r="266" spans="3:15" ht="16.5" customHeight="1" x14ac:dyDescent="0.4">
      <c r="C266" s="18"/>
      <c r="D266" s="18"/>
      <c r="N266" s="3"/>
      <c r="O266" s="3"/>
    </row>
    <row r="267" spans="3:15" ht="16.5" customHeight="1" x14ac:dyDescent="0.4">
      <c r="C267" s="18"/>
      <c r="D267" s="18"/>
      <c r="N267" s="3"/>
      <c r="O267" s="3"/>
    </row>
    <row r="268" spans="3:15" ht="16.5" customHeight="1" x14ac:dyDescent="0.4">
      <c r="C268" s="18"/>
      <c r="D268" s="18"/>
      <c r="N268" s="3"/>
      <c r="O268" s="3"/>
    </row>
    <row r="269" spans="3:15" ht="16.5" customHeight="1" x14ac:dyDescent="0.4">
      <c r="C269" s="18"/>
      <c r="D269" s="18"/>
      <c r="N269" s="3"/>
      <c r="O269" s="3"/>
    </row>
    <row r="270" spans="3:15" ht="16.5" customHeight="1" x14ac:dyDescent="0.4">
      <c r="C270" s="18"/>
      <c r="D270" s="18"/>
      <c r="N270" s="3"/>
      <c r="O270" s="3"/>
    </row>
    <row r="271" spans="3:15" ht="16.5" customHeight="1" x14ac:dyDescent="0.4">
      <c r="C271" s="18"/>
      <c r="D271" s="18"/>
      <c r="N271" s="3"/>
      <c r="O271" s="3"/>
    </row>
    <row r="272" spans="3:15" ht="16.5" customHeight="1" x14ac:dyDescent="0.4">
      <c r="C272" s="18"/>
      <c r="D272" s="18"/>
      <c r="N272" s="3"/>
      <c r="O272" s="3"/>
    </row>
    <row r="273" spans="3:15" ht="16.5" customHeight="1" x14ac:dyDescent="0.4">
      <c r="C273" s="18"/>
      <c r="D273" s="18"/>
      <c r="N273" s="3"/>
      <c r="O273" s="3"/>
    </row>
    <row r="274" spans="3:15" ht="16.5" customHeight="1" x14ac:dyDescent="0.4">
      <c r="C274" s="18"/>
      <c r="D274" s="18"/>
      <c r="N274" s="3"/>
      <c r="O274" s="3"/>
    </row>
    <row r="275" spans="3:15" ht="16.5" customHeight="1" x14ac:dyDescent="0.4">
      <c r="C275" s="18"/>
      <c r="D275" s="18"/>
      <c r="N275" s="3"/>
      <c r="O275" s="3"/>
    </row>
    <row r="276" spans="3:15" ht="16.5" customHeight="1" x14ac:dyDescent="0.4">
      <c r="C276" s="18"/>
      <c r="D276" s="18"/>
      <c r="N276" s="3"/>
      <c r="O276" s="3"/>
    </row>
    <row r="277" spans="3:15" ht="16.5" customHeight="1" x14ac:dyDescent="0.4">
      <c r="C277" s="18"/>
      <c r="D277" s="18"/>
      <c r="N277" s="3"/>
      <c r="O277" s="3"/>
    </row>
    <row r="278" spans="3:15" ht="16.5" customHeight="1" x14ac:dyDescent="0.4">
      <c r="C278" s="18"/>
      <c r="D278" s="18"/>
      <c r="N278" s="3"/>
      <c r="O278" s="3"/>
    </row>
    <row r="279" spans="3:15" ht="16.5" customHeight="1" x14ac:dyDescent="0.4">
      <c r="C279" s="18"/>
      <c r="D279" s="18"/>
      <c r="N279" s="3"/>
      <c r="O279" s="3"/>
    </row>
    <row r="280" spans="3:15" ht="16.5" customHeight="1" x14ac:dyDescent="0.4">
      <c r="C280" s="18"/>
      <c r="D280" s="18"/>
      <c r="N280" s="3"/>
      <c r="O280" s="3"/>
    </row>
    <row r="281" spans="3:15" ht="16.5" customHeight="1" x14ac:dyDescent="0.4">
      <c r="C281" s="18"/>
      <c r="D281" s="18"/>
      <c r="N281" s="3"/>
      <c r="O281" s="3"/>
    </row>
    <row r="282" spans="3:15" ht="16.5" customHeight="1" x14ac:dyDescent="0.4">
      <c r="C282" s="18"/>
      <c r="D282" s="18"/>
      <c r="N282" s="3"/>
      <c r="O282" s="3"/>
    </row>
    <row r="283" spans="3:15" ht="16.5" customHeight="1" x14ac:dyDescent="0.4">
      <c r="C283" s="18"/>
      <c r="D283" s="18"/>
      <c r="N283" s="3"/>
      <c r="O283" s="3"/>
    </row>
    <row r="284" spans="3:15" ht="16.5" customHeight="1" x14ac:dyDescent="0.4">
      <c r="C284" s="18"/>
      <c r="D284" s="18"/>
      <c r="N284" s="3"/>
      <c r="O284" s="3"/>
    </row>
    <row r="285" spans="3:15" ht="16.5" customHeight="1" x14ac:dyDescent="0.4">
      <c r="C285" s="18"/>
      <c r="D285" s="18"/>
      <c r="N285" s="3"/>
      <c r="O285" s="3"/>
    </row>
    <row r="286" spans="3:15" ht="16.5" customHeight="1" x14ac:dyDescent="0.4">
      <c r="C286" s="18"/>
      <c r="D286" s="18"/>
      <c r="N286" s="3"/>
      <c r="O286" s="3"/>
    </row>
    <row r="287" spans="3:15" ht="16.5" customHeight="1" x14ac:dyDescent="0.4">
      <c r="C287" s="18"/>
      <c r="D287" s="18"/>
      <c r="N287" s="3"/>
      <c r="O287" s="3"/>
    </row>
    <row r="288" spans="3:15" ht="16.5" customHeight="1" x14ac:dyDescent="0.4">
      <c r="C288" s="18"/>
      <c r="D288" s="18"/>
      <c r="N288" s="3"/>
      <c r="O288" s="3"/>
    </row>
    <row r="289" spans="3:15" ht="16.5" customHeight="1" x14ac:dyDescent="0.4">
      <c r="C289" s="18"/>
      <c r="D289" s="18"/>
      <c r="N289" s="3"/>
      <c r="O289" s="3"/>
    </row>
    <row r="290" spans="3:15" ht="16.5" customHeight="1" x14ac:dyDescent="0.4">
      <c r="C290" s="18"/>
      <c r="D290" s="18"/>
      <c r="N290" s="3"/>
      <c r="O290" s="3"/>
    </row>
    <row r="291" spans="3:15" ht="16.5" customHeight="1" x14ac:dyDescent="0.4">
      <c r="C291" s="18"/>
      <c r="D291" s="18"/>
      <c r="N291" s="3"/>
      <c r="O291" s="3"/>
    </row>
    <row r="292" spans="3:15" ht="16.5" customHeight="1" x14ac:dyDescent="0.4">
      <c r="C292" s="18"/>
      <c r="D292" s="18"/>
      <c r="N292" s="3"/>
      <c r="O292" s="3"/>
    </row>
    <row r="293" spans="3:15" ht="16.5" customHeight="1" x14ac:dyDescent="0.4">
      <c r="C293" s="18"/>
      <c r="D293" s="18"/>
      <c r="N293" s="3"/>
      <c r="O293" s="3"/>
    </row>
    <row r="294" spans="3:15" ht="16.5" customHeight="1" x14ac:dyDescent="0.4">
      <c r="C294" s="18"/>
      <c r="D294" s="18"/>
      <c r="N294" s="3"/>
      <c r="O294" s="3"/>
    </row>
    <row r="295" spans="3:15" ht="16.5" customHeight="1" x14ac:dyDescent="0.4">
      <c r="C295" s="18"/>
      <c r="D295" s="18"/>
      <c r="N295" s="3"/>
      <c r="O295" s="3"/>
    </row>
    <row r="296" spans="3:15" ht="16.5" customHeight="1" x14ac:dyDescent="0.4">
      <c r="C296" s="18"/>
      <c r="D296" s="18"/>
      <c r="N296" s="3"/>
      <c r="O296" s="3"/>
    </row>
    <row r="297" spans="3:15" ht="16.5" customHeight="1" x14ac:dyDescent="0.4">
      <c r="C297" s="18"/>
      <c r="D297" s="18"/>
      <c r="N297" s="3"/>
      <c r="O297" s="3"/>
    </row>
    <row r="298" spans="3:15" ht="16.5" customHeight="1" x14ac:dyDescent="0.4">
      <c r="C298" s="18"/>
      <c r="D298" s="18"/>
      <c r="N298" s="3"/>
      <c r="O298" s="3"/>
    </row>
    <row r="299" spans="3:15" ht="16.5" customHeight="1" x14ac:dyDescent="0.4">
      <c r="C299" s="18"/>
      <c r="D299" s="18"/>
      <c r="N299" s="3"/>
      <c r="O299" s="3"/>
    </row>
    <row r="300" spans="3:15" ht="16.5" customHeight="1" x14ac:dyDescent="0.4">
      <c r="C300" s="18"/>
      <c r="D300" s="18"/>
      <c r="N300" s="3"/>
      <c r="O300" s="3"/>
    </row>
    <row r="301" spans="3:15" ht="16.5" customHeight="1" x14ac:dyDescent="0.4">
      <c r="C301" s="18"/>
      <c r="D301" s="18"/>
      <c r="N301" s="3"/>
      <c r="O301" s="3"/>
    </row>
    <row r="302" spans="3:15" ht="16.5" customHeight="1" x14ac:dyDescent="0.4">
      <c r="C302" s="18"/>
      <c r="D302" s="18"/>
      <c r="N302" s="3"/>
      <c r="O302" s="3"/>
    </row>
    <row r="303" spans="3:15" ht="16.5" customHeight="1" x14ac:dyDescent="0.4">
      <c r="C303" s="18"/>
      <c r="D303" s="18"/>
      <c r="N303" s="3"/>
      <c r="O303" s="3"/>
    </row>
    <row r="304" spans="3:15" ht="16.5" customHeight="1" x14ac:dyDescent="0.4">
      <c r="C304" s="18"/>
      <c r="D304" s="18"/>
      <c r="N304" s="3"/>
      <c r="O304" s="3"/>
    </row>
    <row r="305" spans="3:15" ht="16.5" customHeight="1" x14ac:dyDescent="0.4">
      <c r="C305" s="18"/>
      <c r="D305" s="18"/>
      <c r="N305" s="3"/>
      <c r="O305" s="3"/>
    </row>
    <row r="306" spans="3:15" ht="16.5" customHeight="1" x14ac:dyDescent="0.4">
      <c r="C306" s="18"/>
      <c r="D306" s="18"/>
      <c r="N306" s="3"/>
      <c r="O306" s="3"/>
    </row>
    <row r="307" spans="3:15" ht="16.5" customHeight="1" x14ac:dyDescent="0.4">
      <c r="C307" s="18"/>
      <c r="D307" s="18"/>
      <c r="N307" s="3"/>
      <c r="O307" s="3"/>
    </row>
    <row r="308" spans="3:15" ht="16.5" customHeight="1" x14ac:dyDescent="0.4">
      <c r="C308" s="18"/>
      <c r="D308" s="18"/>
      <c r="N308" s="3"/>
      <c r="O308" s="3"/>
    </row>
    <row r="309" spans="3:15" ht="16.5" customHeight="1" x14ac:dyDescent="0.4">
      <c r="C309" s="18"/>
      <c r="D309" s="18"/>
      <c r="N309" s="3"/>
      <c r="O309" s="3"/>
    </row>
    <row r="310" spans="3:15" ht="16.5" customHeight="1" x14ac:dyDescent="0.4">
      <c r="C310" s="18"/>
      <c r="D310" s="18"/>
      <c r="N310" s="3"/>
      <c r="O310" s="3"/>
    </row>
    <row r="311" spans="3:15" ht="16.5" customHeight="1" x14ac:dyDescent="0.4">
      <c r="C311" s="18"/>
      <c r="D311" s="18"/>
      <c r="N311" s="3"/>
      <c r="O311" s="3"/>
    </row>
    <row r="312" spans="3:15" ht="16.5" customHeight="1" x14ac:dyDescent="0.4">
      <c r="C312" s="18"/>
      <c r="D312" s="18"/>
      <c r="N312" s="3"/>
      <c r="O312" s="3"/>
    </row>
    <row r="313" spans="3:15" ht="16.5" customHeight="1" x14ac:dyDescent="0.4">
      <c r="C313" s="18"/>
      <c r="D313" s="18"/>
      <c r="N313" s="3"/>
      <c r="O313" s="3"/>
    </row>
    <row r="314" spans="3:15" ht="16.5" customHeight="1" x14ac:dyDescent="0.4">
      <c r="C314" s="18"/>
      <c r="D314" s="18"/>
      <c r="N314" s="3"/>
      <c r="O314" s="3"/>
    </row>
    <row r="315" spans="3:15" ht="16.5" customHeight="1" x14ac:dyDescent="0.4">
      <c r="C315" s="18"/>
      <c r="D315" s="18"/>
      <c r="N315" s="3"/>
      <c r="O315" s="3"/>
    </row>
    <row r="316" spans="3:15" ht="16.5" customHeight="1" x14ac:dyDescent="0.4">
      <c r="C316" s="18"/>
      <c r="D316" s="18"/>
      <c r="N316" s="3"/>
      <c r="O316" s="3"/>
    </row>
    <row r="317" spans="3:15" ht="16.5" customHeight="1" x14ac:dyDescent="0.4">
      <c r="C317" s="18"/>
      <c r="D317" s="18"/>
      <c r="N317" s="3"/>
      <c r="O317" s="3"/>
    </row>
    <row r="318" spans="3:15" ht="16.5" customHeight="1" x14ac:dyDescent="0.4">
      <c r="C318" s="18"/>
      <c r="D318" s="18"/>
      <c r="N318" s="3"/>
      <c r="O318" s="3"/>
    </row>
    <row r="319" spans="3:15" ht="16.5" customHeight="1" x14ac:dyDescent="0.4">
      <c r="C319" s="18"/>
      <c r="D319" s="18"/>
      <c r="N319" s="3"/>
      <c r="O319" s="3"/>
    </row>
    <row r="320" spans="3:15" ht="16.5" customHeight="1" x14ac:dyDescent="0.4">
      <c r="C320" s="18"/>
      <c r="D320" s="18"/>
      <c r="N320" s="3"/>
      <c r="O320" s="3"/>
    </row>
    <row r="321" spans="3:15" ht="16.5" customHeight="1" x14ac:dyDescent="0.4">
      <c r="C321" s="18"/>
      <c r="D321" s="18"/>
      <c r="N321" s="3"/>
      <c r="O321" s="3"/>
    </row>
    <row r="322" spans="3:15" ht="16.5" customHeight="1" x14ac:dyDescent="0.4">
      <c r="C322" s="18"/>
      <c r="D322" s="18"/>
      <c r="N322" s="3"/>
      <c r="O322" s="3"/>
    </row>
    <row r="323" spans="3:15" ht="16.5" customHeight="1" x14ac:dyDescent="0.4">
      <c r="C323" s="18"/>
      <c r="D323" s="18"/>
      <c r="N323" s="3"/>
      <c r="O323" s="3"/>
    </row>
    <row r="324" spans="3:15" ht="16.5" customHeight="1" x14ac:dyDescent="0.4">
      <c r="C324" s="18"/>
      <c r="D324" s="18"/>
      <c r="N324" s="3"/>
      <c r="O324" s="3"/>
    </row>
    <row r="325" spans="3:15" ht="16.5" customHeight="1" x14ac:dyDescent="0.4">
      <c r="C325" s="18"/>
      <c r="D325" s="18"/>
      <c r="N325" s="3"/>
      <c r="O325" s="3"/>
    </row>
    <row r="326" spans="3:15" ht="16.5" customHeight="1" x14ac:dyDescent="0.4">
      <c r="C326" s="18"/>
      <c r="D326" s="18"/>
      <c r="N326" s="3"/>
      <c r="O326" s="3"/>
    </row>
    <row r="327" spans="3:15" ht="16.5" customHeight="1" x14ac:dyDescent="0.4">
      <c r="C327" s="18"/>
      <c r="D327" s="18"/>
      <c r="N327" s="3"/>
      <c r="O327" s="3"/>
    </row>
    <row r="328" spans="3:15" ht="16.5" customHeight="1" x14ac:dyDescent="0.4">
      <c r="C328" s="18"/>
      <c r="D328" s="18"/>
      <c r="N328" s="3"/>
      <c r="O328" s="3"/>
    </row>
    <row r="329" spans="3:15" ht="16.5" customHeight="1" x14ac:dyDescent="0.4">
      <c r="C329" s="18"/>
      <c r="D329" s="18"/>
      <c r="N329" s="3"/>
      <c r="O329" s="3"/>
    </row>
    <row r="330" spans="3:15" ht="16.5" customHeight="1" x14ac:dyDescent="0.4">
      <c r="C330" s="18"/>
      <c r="D330" s="18"/>
      <c r="N330" s="3"/>
      <c r="O330" s="3"/>
    </row>
    <row r="331" spans="3:15" ht="16.5" customHeight="1" x14ac:dyDescent="0.4">
      <c r="C331" s="18"/>
      <c r="D331" s="18"/>
      <c r="N331" s="3"/>
      <c r="O331" s="3"/>
    </row>
    <row r="332" spans="3:15" ht="16.5" customHeight="1" x14ac:dyDescent="0.4">
      <c r="C332" s="18"/>
      <c r="D332" s="18"/>
      <c r="N332" s="3"/>
      <c r="O332" s="3"/>
    </row>
    <row r="333" spans="3:15" ht="16.5" customHeight="1" x14ac:dyDescent="0.4">
      <c r="C333" s="18"/>
      <c r="D333" s="18"/>
      <c r="N333" s="3"/>
      <c r="O333" s="3"/>
    </row>
    <row r="334" spans="3:15" ht="16.5" customHeight="1" x14ac:dyDescent="0.4">
      <c r="C334" s="18"/>
      <c r="D334" s="18"/>
      <c r="N334" s="3"/>
      <c r="O334" s="3"/>
    </row>
    <row r="335" spans="3:15" ht="16.5" customHeight="1" x14ac:dyDescent="0.4">
      <c r="C335" s="18"/>
      <c r="D335" s="18"/>
      <c r="N335" s="3"/>
      <c r="O335" s="3"/>
    </row>
    <row r="336" spans="3:15" ht="16.5" customHeight="1" x14ac:dyDescent="0.4">
      <c r="C336" s="18"/>
      <c r="D336" s="18"/>
      <c r="N336" s="3"/>
      <c r="O336" s="3"/>
    </row>
    <row r="337" spans="3:15" ht="16.5" customHeight="1" x14ac:dyDescent="0.4">
      <c r="C337" s="18"/>
      <c r="D337" s="18"/>
      <c r="N337" s="3"/>
      <c r="O337" s="3"/>
    </row>
    <row r="338" spans="3:15" ht="16.5" customHeight="1" x14ac:dyDescent="0.4">
      <c r="C338" s="18"/>
      <c r="D338" s="18"/>
      <c r="N338" s="3"/>
      <c r="O338" s="3"/>
    </row>
    <row r="339" spans="3:15" ht="16.5" customHeight="1" x14ac:dyDescent="0.4">
      <c r="C339" s="18"/>
      <c r="D339" s="18"/>
      <c r="N339" s="3"/>
      <c r="O339" s="3"/>
    </row>
    <row r="340" spans="3:15" ht="16.5" customHeight="1" x14ac:dyDescent="0.4">
      <c r="C340" s="18"/>
      <c r="D340" s="18"/>
      <c r="N340" s="3"/>
      <c r="O340" s="3"/>
    </row>
    <row r="341" spans="3:15" ht="16.5" customHeight="1" x14ac:dyDescent="0.4">
      <c r="C341" s="18"/>
      <c r="D341" s="18"/>
      <c r="N341" s="3"/>
      <c r="O341" s="3"/>
    </row>
    <row r="342" spans="3:15" ht="16.5" customHeight="1" x14ac:dyDescent="0.4">
      <c r="C342" s="18"/>
      <c r="D342" s="18"/>
      <c r="N342" s="3"/>
      <c r="O342" s="3"/>
    </row>
    <row r="343" spans="3:15" ht="16.5" customHeight="1" x14ac:dyDescent="0.4">
      <c r="C343" s="18"/>
      <c r="D343" s="18"/>
      <c r="N343" s="3"/>
      <c r="O343" s="3"/>
    </row>
    <row r="344" spans="3:15" ht="16.5" customHeight="1" x14ac:dyDescent="0.4">
      <c r="C344" s="18"/>
      <c r="D344" s="18"/>
      <c r="N344" s="3"/>
      <c r="O344" s="3"/>
    </row>
    <row r="345" spans="3:15" ht="16.5" customHeight="1" x14ac:dyDescent="0.4">
      <c r="C345" s="18"/>
      <c r="D345" s="18"/>
      <c r="N345" s="3"/>
      <c r="O345" s="3"/>
    </row>
    <row r="346" spans="3:15" ht="16.5" customHeight="1" x14ac:dyDescent="0.4">
      <c r="C346" s="18"/>
      <c r="D346" s="18"/>
      <c r="N346" s="3"/>
      <c r="O346" s="3"/>
    </row>
    <row r="347" spans="3:15" ht="16.5" customHeight="1" x14ac:dyDescent="0.4">
      <c r="C347" s="18"/>
      <c r="D347" s="18"/>
      <c r="N347" s="3"/>
      <c r="O347" s="3"/>
    </row>
    <row r="348" spans="3:15" ht="16.5" customHeight="1" x14ac:dyDescent="0.4">
      <c r="C348" s="18"/>
      <c r="D348" s="18"/>
      <c r="N348" s="3"/>
      <c r="O348" s="3"/>
    </row>
    <row r="349" spans="3:15" ht="16.5" customHeight="1" x14ac:dyDescent="0.4">
      <c r="C349" s="18"/>
      <c r="D349" s="18"/>
      <c r="N349" s="3"/>
      <c r="O349" s="3"/>
    </row>
    <row r="350" spans="3:15" ht="16.5" customHeight="1" x14ac:dyDescent="0.4">
      <c r="C350" s="18"/>
      <c r="D350" s="18"/>
      <c r="N350" s="3"/>
      <c r="O350" s="3"/>
    </row>
    <row r="351" spans="3:15" ht="16.5" customHeight="1" x14ac:dyDescent="0.4">
      <c r="C351" s="18"/>
      <c r="D351" s="18"/>
      <c r="N351" s="3"/>
      <c r="O351" s="3"/>
    </row>
    <row r="352" spans="3:15" ht="16.5" customHeight="1" x14ac:dyDescent="0.4">
      <c r="C352" s="18"/>
      <c r="D352" s="18"/>
      <c r="N352" s="3"/>
      <c r="O352" s="3"/>
    </row>
    <row r="353" spans="3:15" ht="16.5" customHeight="1" x14ac:dyDescent="0.4">
      <c r="C353" s="18"/>
      <c r="D353" s="18"/>
      <c r="N353" s="3"/>
      <c r="O353" s="3"/>
    </row>
    <row r="354" spans="3:15" ht="16.5" customHeight="1" x14ac:dyDescent="0.4">
      <c r="C354" s="18"/>
      <c r="D354" s="18"/>
      <c r="N354" s="3"/>
      <c r="O354" s="3"/>
    </row>
    <row r="355" spans="3:15" ht="16.5" customHeight="1" x14ac:dyDescent="0.4">
      <c r="C355" s="18"/>
      <c r="D355" s="18"/>
      <c r="N355" s="3"/>
      <c r="O355" s="3"/>
    </row>
    <row r="356" spans="3:15" ht="16.5" customHeight="1" x14ac:dyDescent="0.4">
      <c r="C356" s="18"/>
      <c r="D356" s="18"/>
      <c r="N356" s="3"/>
      <c r="O356" s="3"/>
    </row>
    <row r="357" spans="3:15" ht="16.5" customHeight="1" x14ac:dyDescent="0.4">
      <c r="C357" s="18"/>
      <c r="D357" s="18"/>
      <c r="N357" s="3"/>
      <c r="O357" s="3"/>
    </row>
    <row r="358" spans="3:15" ht="16.5" customHeight="1" x14ac:dyDescent="0.4">
      <c r="C358" s="18"/>
      <c r="D358" s="18"/>
      <c r="N358" s="3"/>
      <c r="O358" s="3"/>
    </row>
    <row r="359" spans="3:15" ht="16.5" customHeight="1" x14ac:dyDescent="0.4">
      <c r="C359" s="18"/>
      <c r="D359" s="18"/>
      <c r="N359" s="3"/>
      <c r="O359" s="3"/>
    </row>
    <row r="360" spans="3:15" ht="16.5" customHeight="1" x14ac:dyDescent="0.4">
      <c r="C360" s="18"/>
      <c r="D360" s="18"/>
      <c r="N360" s="3"/>
      <c r="O360" s="3"/>
    </row>
    <row r="361" spans="3:15" ht="16.5" customHeight="1" x14ac:dyDescent="0.4">
      <c r="C361" s="18"/>
      <c r="D361" s="18"/>
      <c r="N361" s="3"/>
      <c r="O361" s="3"/>
    </row>
    <row r="362" spans="3:15" ht="16.5" customHeight="1" x14ac:dyDescent="0.4">
      <c r="C362" s="18"/>
      <c r="D362" s="18"/>
      <c r="N362" s="3"/>
      <c r="O362" s="3"/>
    </row>
    <row r="363" spans="3:15" ht="16.5" customHeight="1" x14ac:dyDescent="0.4">
      <c r="C363" s="18"/>
      <c r="D363" s="18"/>
      <c r="N363" s="3"/>
      <c r="O363" s="3"/>
    </row>
    <row r="364" spans="3:15" ht="16.5" customHeight="1" x14ac:dyDescent="0.4">
      <c r="C364" s="18"/>
      <c r="D364" s="18"/>
      <c r="N364" s="3"/>
      <c r="O364" s="3"/>
    </row>
    <row r="365" spans="3:15" ht="16.5" customHeight="1" x14ac:dyDescent="0.4">
      <c r="C365" s="18"/>
      <c r="D365" s="18"/>
      <c r="N365" s="3"/>
      <c r="O365" s="3"/>
    </row>
    <row r="366" spans="3:15" ht="16.5" customHeight="1" x14ac:dyDescent="0.4">
      <c r="C366" s="18"/>
      <c r="D366" s="18"/>
      <c r="N366" s="3"/>
      <c r="O366" s="3"/>
    </row>
    <row r="367" spans="3:15" ht="16.5" customHeight="1" x14ac:dyDescent="0.4">
      <c r="C367" s="18"/>
      <c r="D367" s="18"/>
      <c r="N367" s="3"/>
      <c r="O367" s="3"/>
    </row>
    <row r="368" spans="3:15" ht="16.5" customHeight="1" x14ac:dyDescent="0.4">
      <c r="C368" s="18"/>
      <c r="D368" s="18"/>
      <c r="N368" s="3"/>
      <c r="O368" s="3"/>
    </row>
    <row r="369" spans="3:15" ht="16.5" customHeight="1" x14ac:dyDescent="0.4">
      <c r="C369" s="18"/>
      <c r="D369" s="18"/>
      <c r="N369" s="3"/>
      <c r="O369" s="3"/>
    </row>
    <row r="370" spans="3:15" ht="16.5" customHeight="1" x14ac:dyDescent="0.4">
      <c r="C370" s="18"/>
      <c r="D370" s="18"/>
      <c r="N370" s="3"/>
      <c r="O370" s="3"/>
    </row>
    <row r="371" spans="3:15" ht="16.5" customHeight="1" x14ac:dyDescent="0.4">
      <c r="C371" s="18"/>
      <c r="D371" s="18"/>
      <c r="N371" s="3"/>
      <c r="O371" s="3"/>
    </row>
    <row r="372" spans="3:15" ht="16.5" customHeight="1" x14ac:dyDescent="0.4">
      <c r="C372" s="18"/>
      <c r="D372" s="18"/>
      <c r="N372" s="3"/>
      <c r="O372" s="3"/>
    </row>
    <row r="373" spans="3:15" ht="16.5" customHeight="1" x14ac:dyDescent="0.4">
      <c r="C373" s="18"/>
      <c r="D373" s="18"/>
      <c r="N373" s="3"/>
      <c r="O373" s="3"/>
    </row>
    <row r="374" spans="3:15" ht="16.5" customHeight="1" x14ac:dyDescent="0.4">
      <c r="C374" s="18"/>
      <c r="D374" s="18"/>
      <c r="N374" s="3"/>
      <c r="O374" s="3"/>
    </row>
    <row r="375" spans="3:15" ht="16.5" customHeight="1" x14ac:dyDescent="0.4">
      <c r="C375" s="18"/>
      <c r="D375" s="18"/>
      <c r="N375" s="3"/>
      <c r="O375" s="3"/>
    </row>
    <row r="376" spans="3:15" ht="16.5" customHeight="1" x14ac:dyDescent="0.4">
      <c r="C376" s="18"/>
      <c r="D376" s="18"/>
      <c r="N376" s="3"/>
      <c r="O376" s="3"/>
    </row>
    <row r="377" spans="3:15" ht="16.5" customHeight="1" x14ac:dyDescent="0.4">
      <c r="C377" s="18"/>
      <c r="D377" s="18"/>
      <c r="N377" s="3"/>
      <c r="O377" s="3"/>
    </row>
    <row r="378" spans="3:15" ht="16.5" customHeight="1" x14ac:dyDescent="0.4">
      <c r="C378" s="18"/>
      <c r="D378" s="18"/>
      <c r="N378" s="3"/>
      <c r="O378" s="3"/>
    </row>
    <row r="379" spans="3:15" ht="16.5" customHeight="1" x14ac:dyDescent="0.4">
      <c r="C379" s="18"/>
      <c r="D379" s="18"/>
      <c r="N379" s="3"/>
      <c r="O379" s="3"/>
    </row>
    <row r="380" spans="3:15" ht="16.5" customHeight="1" x14ac:dyDescent="0.4">
      <c r="C380" s="18"/>
      <c r="D380" s="18"/>
      <c r="N380" s="3"/>
      <c r="O380" s="3"/>
    </row>
    <row r="381" spans="3:15" ht="16.5" customHeight="1" x14ac:dyDescent="0.4">
      <c r="C381" s="18"/>
      <c r="D381" s="18"/>
      <c r="N381" s="3"/>
      <c r="O381" s="3"/>
    </row>
    <row r="382" spans="3:15" ht="16.5" customHeight="1" x14ac:dyDescent="0.4">
      <c r="C382" s="18"/>
      <c r="D382" s="18"/>
      <c r="N382" s="3"/>
      <c r="O382" s="3"/>
    </row>
    <row r="383" spans="3:15" ht="16.5" customHeight="1" x14ac:dyDescent="0.4">
      <c r="C383" s="18"/>
      <c r="D383" s="18"/>
      <c r="N383" s="3"/>
      <c r="O383" s="3"/>
    </row>
    <row r="384" spans="3:15" ht="16.5" customHeight="1" x14ac:dyDescent="0.4">
      <c r="C384" s="18"/>
      <c r="D384" s="18"/>
      <c r="N384" s="3"/>
      <c r="O384" s="3"/>
    </row>
    <row r="385" spans="3:15" ht="16.5" customHeight="1" x14ac:dyDescent="0.4">
      <c r="C385" s="18"/>
      <c r="D385" s="18"/>
      <c r="N385" s="3"/>
      <c r="O385" s="3"/>
    </row>
    <row r="386" spans="3:15" ht="16.5" customHeight="1" x14ac:dyDescent="0.4">
      <c r="C386" s="18"/>
      <c r="D386" s="18"/>
      <c r="N386" s="3"/>
      <c r="O386" s="3"/>
    </row>
    <row r="387" spans="3:15" ht="16.5" customHeight="1" x14ac:dyDescent="0.4">
      <c r="C387" s="18"/>
      <c r="D387" s="18"/>
      <c r="N387" s="3"/>
      <c r="O387" s="3"/>
    </row>
    <row r="388" spans="3:15" ht="16.5" customHeight="1" x14ac:dyDescent="0.4">
      <c r="C388" s="18"/>
      <c r="D388" s="18"/>
      <c r="N388" s="3"/>
      <c r="O388" s="3"/>
    </row>
    <row r="389" spans="3:15" ht="16.5" customHeight="1" x14ac:dyDescent="0.4">
      <c r="C389" s="18"/>
      <c r="D389" s="18"/>
      <c r="N389" s="3"/>
      <c r="O389" s="3"/>
    </row>
    <row r="390" spans="3:15" ht="16.5" customHeight="1" x14ac:dyDescent="0.4">
      <c r="C390" s="18"/>
      <c r="D390" s="18"/>
      <c r="N390" s="3"/>
      <c r="O390" s="3"/>
    </row>
    <row r="391" spans="3:15" ht="16.5" customHeight="1" x14ac:dyDescent="0.4">
      <c r="C391" s="18"/>
      <c r="D391" s="18"/>
      <c r="N391" s="3"/>
      <c r="O391" s="3"/>
    </row>
    <row r="392" spans="3:15" ht="16.5" customHeight="1" x14ac:dyDescent="0.4">
      <c r="C392" s="18"/>
      <c r="D392" s="18"/>
      <c r="N392" s="3"/>
      <c r="O392" s="3"/>
    </row>
    <row r="393" spans="3:15" ht="16.5" customHeight="1" x14ac:dyDescent="0.4">
      <c r="C393" s="18"/>
      <c r="D393" s="18"/>
      <c r="N393" s="3"/>
      <c r="O393" s="3"/>
    </row>
    <row r="394" spans="3:15" ht="16.5" customHeight="1" x14ac:dyDescent="0.4">
      <c r="C394" s="18"/>
      <c r="D394" s="18"/>
      <c r="N394" s="3"/>
      <c r="O394" s="3"/>
    </row>
    <row r="395" spans="3:15" ht="16.5" customHeight="1" x14ac:dyDescent="0.4">
      <c r="C395" s="18"/>
      <c r="D395" s="18"/>
      <c r="N395" s="3"/>
      <c r="O395" s="3"/>
    </row>
    <row r="396" spans="3:15" ht="16.5" customHeight="1" x14ac:dyDescent="0.4">
      <c r="C396" s="18"/>
      <c r="D396" s="18"/>
      <c r="N396" s="3"/>
      <c r="O396" s="3"/>
    </row>
    <row r="397" spans="3:15" ht="16.5" customHeight="1" x14ac:dyDescent="0.4">
      <c r="C397" s="18"/>
      <c r="D397" s="18"/>
      <c r="N397" s="3"/>
      <c r="O397" s="3"/>
    </row>
    <row r="398" spans="3:15" ht="16.5" customHeight="1" x14ac:dyDescent="0.4">
      <c r="C398" s="18"/>
      <c r="D398" s="18"/>
      <c r="N398" s="3"/>
      <c r="O398" s="3"/>
    </row>
    <row r="399" spans="3:15" ht="16.5" customHeight="1" x14ac:dyDescent="0.4">
      <c r="C399" s="18"/>
      <c r="D399" s="18"/>
      <c r="N399" s="3"/>
      <c r="O399" s="3"/>
    </row>
    <row r="400" spans="3:15" ht="16.5" customHeight="1" x14ac:dyDescent="0.4">
      <c r="C400" s="18"/>
      <c r="D400" s="18"/>
      <c r="N400" s="3"/>
      <c r="O400" s="3"/>
    </row>
    <row r="401" spans="3:15" ht="16.5" customHeight="1" x14ac:dyDescent="0.4">
      <c r="C401" s="18"/>
      <c r="D401" s="18"/>
      <c r="N401" s="3"/>
      <c r="O401" s="3"/>
    </row>
    <row r="402" spans="3:15" ht="16.5" customHeight="1" x14ac:dyDescent="0.4">
      <c r="C402" s="18"/>
      <c r="D402" s="18"/>
      <c r="N402" s="3"/>
      <c r="O402" s="3"/>
    </row>
    <row r="403" spans="3:15" ht="16.5" customHeight="1" x14ac:dyDescent="0.4">
      <c r="C403" s="18"/>
      <c r="D403" s="18"/>
      <c r="N403" s="3"/>
      <c r="O403" s="3"/>
    </row>
    <row r="404" spans="3:15" ht="16.5" customHeight="1" x14ac:dyDescent="0.4">
      <c r="C404" s="18"/>
      <c r="D404" s="18"/>
      <c r="N404" s="3"/>
      <c r="O404" s="3"/>
    </row>
    <row r="405" spans="3:15" ht="16.5" customHeight="1" x14ac:dyDescent="0.4">
      <c r="C405" s="18"/>
      <c r="D405" s="18"/>
      <c r="N405" s="3"/>
      <c r="O405" s="3"/>
    </row>
    <row r="406" spans="3:15" ht="16.5" customHeight="1" x14ac:dyDescent="0.4">
      <c r="C406" s="18"/>
      <c r="D406" s="18"/>
      <c r="N406" s="3"/>
      <c r="O406" s="3"/>
    </row>
    <row r="407" spans="3:15" ht="16.5" customHeight="1" x14ac:dyDescent="0.4">
      <c r="C407" s="18"/>
      <c r="D407" s="18"/>
      <c r="N407" s="3"/>
      <c r="O407" s="3"/>
    </row>
    <row r="408" spans="3:15" ht="16.5" customHeight="1" x14ac:dyDescent="0.4">
      <c r="C408" s="18"/>
      <c r="D408" s="18"/>
      <c r="N408" s="3"/>
      <c r="O408" s="3"/>
    </row>
    <row r="409" spans="3:15" ht="16.5" customHeight="1" x14ac:dyDescent="0.4">
      <c r="C409" s="18"/>
      <c r="D409" s="18"/>
      <c r="N409" s="3"/>
      <c r="O409" s="3"/>
    </row>
    <row r="410" spans="3:15" ht="16.5" customHeight="1" x14ac:dyDescent="0.4">
      <c r="C410" s="18"/>
      <c r="D410" s="18"/>
      <c r="N410" s="3"/>
      <c r="O410" s="3"/>
    </row>
    <row r="411" spans="3:15" ht="16.5" customHeight="1" x14ac:dyDescent="0.4">
      <c r="C411" s="18"/>
      <c r="D411" s="18"/>
      <c r="N411" s="3"/>
      <c r="O411" s="3"/>
    </row>
    <row r="412" spans="3:15" ht="16.5" customHeight="1" x14ac:dyDescent="0.4">
      <c r="C412" s="18"/>
      <c r="D412" s="18"/>
      <c r="N412" s="3"/>
      <c r="O412" s="3"/>
    </row>
    <row r="413" spans="3:15" ht="16.5" customHeight="1" x14ac:dyDescent="0.4">
      <c r="C413" s="18"/>
      <c r="D413" s="18"/>
      <c r="N413" s="3"/>
      <c r="O413" s="3"/>
    </row>
    <row r="414" spans="3:15" ht="16.5" customHeight="1" x14ac:dyDescent="0.4">
      <c r="C414" s="18"/>
      <c r="D414" s="18"/>
      <c r="N414" s="3"/>
      <c r="O414" s="3"/>
    </row>
    <row r="415" spans="3:15" ht="16.5" customHeight="1" x14ac:dyDescent="0.4">
      <c r="C415" s="18"/>
      <c r="D415" s="18"/>
      <c r="N415" s="3"/>
      <c r="O415" s="3"/>
    </row>
    <row r="416" spans="3:15" ht="16.5" customHeight="1" x14ac:dyDescent="0.4">
      <c r="C416" s="18"/>
      <c r="D416" s="18"/>
      <c r="N416" s="3"/>
      <c r="O416" s="3"/>
    </row>
    <row r="417" spans="3:15" ht="16.5" customHeight="1" x14ac:dyDescent="0.4">
      <c r="C417" s="18"/>
      <c r="D417" s="18"/>
      <c r="N417" s="3"/>
      <c r="O417" s="3"/>
    </row>
    <row r="418" spans="3:15" ht="16.5" customHeight="1" x14ac:dyDescent="0.4">
      <c r="C418" s="18"/>
      <c r="D418" s="18"/>
      <c r="N418" s="3"/>
      <c r="O418" s="3"/>
    </row>
    <row r="419" spans="3:15" ht="16.5" customHeight="1" x14ac:dyDescent="0.4">
      <c r="C419" s="18"/>
      <c r="D419" s="18"/>
      <c r="N419" s="3"/>
      <c r="O419" s="3"/>
    </row>
    <row r="420" spans="3:15" ht="16.5" customHeight="1" x14ac:dyDescent="0.4">
      <c r="C420" s="18"/>
      <c r="D420" s="18"/>
      <c r="N420" s="3"/>
      <c r="O420" s="3"/>
    </row>
    <row r="421" spans="3:15" ht="16.5" customHeight="1" x14ac:dyDescent="0.4">
      <c r="C421" s="18"/>
      <c r="D421" s="18"/>
      <c r="N421" s="3"/>
      <c r="O421" s="3"/>
    </row>
    <row r="422" spans="3:15" ht="16.5" customHeight="1" x14ac:dyDescent="0.4">
      <c r="C422" s="18"/>
      <c r="D422" s="18"/>
      <c r="N422" s="3"/>
      <c r="O422" s="3"/>
    </row>
    <row r="423" spans="3:15" ht="16.5" customHeight="1" x14ac:dyDescent="0.4">
      <c r="C423" s="18"/>
      <c r="D423" s="18"/>
      <c r="N423" s="3"/>
      <c r="O423" s="3"/>
    </row>
    <row r="424" spans="3:15" ht="16.5" customHeight="1" x14ac:dyDescent="0.4">
      <c r="C424" s="18"/>
      <c r="D424" s="18"/>
      <c r="N424" s="3"/>
      <c r="O424" s="3"/>
    </row>
    <row r="425" spans="3:15" ht="16.5" customHeight="1" x14ac:dyDescent="0.4">
      <c r="C425" s="18"/>
      <c r="D425" s="18"/>
      <c r="N425" s="3"/>
      <c r="O425" s="3"/>
    </row>
    <row r="426" spans="3:15" ht="16.5" customHeight="1" x14ac:dyDescent="0.4">
      <c r="C426" s="18"/>
      <c r="D426" s="18"/>
      <c r="N426" s="3"/>
      <c r="O426" s="3"/>
    </row>
    <row r="427" spans="3:15" ht="16.5" customHeight="1" x14ac:dyDescent="0.4">
      <c r="C427" s="18"/>
      <c r="D427" s="18"/>
      <c r="N427" s="3"/>
      <c r="O427" s="3"/>
    </row>
    <row r="428" spans="3:15" ht="16.5" customHeight="1" x14ac:dyDescent="0.4">
      <c r="C428" s="18"/>
      <c r="D428" s="18"/>
      <c r="N428" s="3"/>
      <c r="O428" s="3"/>
    </row>
    <row r="429" spans="3:15" ht="16.5" customHeight="1" x14ac:dyDescent="0.4">
      <c r="C429" s="18"/>
      <c r="D429" s="18"/>
      <c r="N429" s="3"/>
      <c r="O429" s="3"/>
    </row>
    <row r="430" spans="3:15" ht="16.5" customHeight="1" x14ac:dyDescent="0.4">
      <c r="C430" s="18"/>
      <c r="D430" s="18"/>
      <c r="N430" s="3"/>
      <c r="O430" s="3"/>
    </row>
    <row r="431" spans="3:15" ht="16.5" customHeight="1" x14ac:dyDescent="0.4">
      <c r="C431" s="18"/>
      <c r="D431" s="18"/>
      <c r="N431" s="3"/>
      <c r="O431" s="3"/>
    </row>
    <row r="432" spans="3:15" ht="16.5" customHeight="1" x14ac:dyDescent="0.4">
      <c r="C432" s="18"/>
      <c r="D432" s="18"/>
      <c r="N432" s="3"/>
      <c r="O432" s="3"/>
    </row>
    <row r="433" spans="3:15" ht="16.5" customHeight="1" x14ac:dyDescent="0.4">
      <c r="C433" s="18"/>
      <c r="D433" s="18"/>
      <c r="N433" s="3"/>
      <c r="O433" s="3"/>
    </row>
    <row r="434" spans="3:15" ht="16.5" customHeight="1" x14ac:dyDescent="0.4">
      <c r="C434" s="18"/>
      <c r="D434" s="18"/>
      <c r="N434" s="3"/>
      <c r="O434" s="3"/>
    </row>
    <row r="435" spans="3:15" ht="16.5" customHeight="1" x14ac:dyDescent="0.4">
      <c r="C435" s="18"/>
      <c r="D435" s="18"/>
      <c r="N435" s="3"/>
      <c r="O435" s="3"/>
    </row>
    <row r="436" spans="3:15" ht="16.5" customHeight="1" x14ac:dyDescent="0.4">
      <c r="C436" s="18"/>
      <c r="D436" s="18"/>
      <c r="N436" s="3"/>
      <c r="O436" s="3"/>
    </row>
    <row r="437" spans="3:15" ht="16.5" customHeight="1" x14ac:dyDescent="0.4">
      <c r="C437" s="18"/>
      <c r="D437" s="18"/>
      <c r="N437" s="3"/>
      <c r="O437" s="3"/>
    </row>
    <row r="438" spans="3:15" ht="16.5" customHeight="1" x14ac:dyDescent="0.4">
      <c r="C438" s="18"/>
      <c r="D438" s="18"/>
      <c r="N438" s="3"/>
      <c r="O438" s="3"/>
    </row>
    <row r="439" spans="3:15" ht="16.5" customHeight="1" x14ac:dyDescent="0.4">
      <c r="C439" s="18"/>
      <c r="D439" s="18"/>
      <c r="N439" s="3"/>
      <c r="O439" s="3"/>
    </row>
    <row r="440" spans="3:15" ht="16.5" customHeight="1" x14ac:dyDescent="0.4">
      <c r="C440" s="18"/>
      <c r="D440" s="18"/>
      <c r="N440" s="3"/>
      <c r="O440" s="3"/>
    </row>
    <row r="441" spans="3:15" ht="16.5" customHeight="1" x14ac:dyDescent="0.4">
      <c r="C441" s="18"/>
      <c r="D441" s="18"/>
      <c r="N441" s="3"/>
      <c r="O441" s="3"/>
    </row>
    <row r="442" spans="3:15" ht="16.5" customHeight="1" x14ac:dyDescent="0.4">
      <c r="C442" s="18"/>
      <c r="D442" s="18"/>
      <c r="N442" s="3"/>
      <c r="O442" s="3"/>
    </row>
    <row r="443" spans="3:15" ht="16.5" customHeight="1" x14ac:dyDescent="0.4">
      <c r="C443" s="18"/>
      <c r="D443" s="18"/>
      <c r="N443" s="3"/>
      <c r="O443" s="3"/>
    </row>
    <row r="444" spans="3:15" ht="16.5" customHeight="1" x14ac:dyDescent="0.4">
      <c r="C444" s="18"/>
      <c r="D444" s="18"/>
      <c r="N444" s="3"/>
      <c r="O444" s="3"/>
    </row>
    <row r="445" spans="3:15" ht="16.5" customHeight="1" x14ac:dyDescent="0.4">
      <c r="C445" s="18"/>
      <c r="D445" s="18"/>
      <c r="N445" s="3"/>
      <c r="O445" s="3"/>
    </row>
    <row r="446" spans="3:15" ht="16.5" customHeight="1" x14ac:dyDescent="0.4">
      <c r="C446" s="18"/>
      <c r="D446" s="18"/>
      <c r="N446" s="3"/>
      <c r="O446" s="3"/>
    </row>
    <row r="447" spans="3:15" ht="16.5" customHeight="1" x14ac:dyDescent="0.4">
      <c r="C447" s="18"/>
      <c r="D447" s="18"/>
      <c r="N447" s="3"/>
      <c r="O447" s="3"/>
    </row>
    <row r="448" spans="3:15" ht="16.5" customHeight="1" x14ac:dyDescent="0.4">
      <c r="C448" s="18"/>
      <c r="D448" s="18"/>
      <c r="N448" s="3"/>
      <c r="O448" s="3"/>
    </row>
    <row r="449" spans="3:15" ht="16.5" customHeight="1" x14ac:dyDescent="0.4">
      <c r="C449" s="18"/>
      <c r="D449" s="18"/>
      <c r="N449" s="3"/>
      <c r="O449" s="3"/>
    </row>
    <row r="450" spans="3:15" ht="16.5" customHeight="1" x14ac:dyDescent="0.4">
      <c r="C450" s="18"/>
      <c r="D450" s="18"/>
      <c r="N450" s="3"/>
      <c r="O450" s="3"/>
    </row>
    <row r="451" spans="3:15" ht="16.5" customHeight="1" x14ac:dyDescent="0.4">
      <c r="C451" s="18"/>
      <c r="D451" s="18"/>
      <c r="N451" s="3"/>
      <c r="O451" s="3"/>
    </row>
    <row r="452" spans="3:15" ht="16.5" customHeight="1" x14ac:dyDescent="0.4">
      <c r="C452" s="18"/>
      <c r="D452" s="18"/>
      <c r="N452" s="3"/>
      <c r="O452" s="3"/>
    </row>
    <row r="453" spans="3:15" ht="16.5" customHeight="1" x14ac:dyDescent="0.4">
      <c r="C453" s="18"/>
      <c r="D453" s="18"/>
      <c r="N453" s="3"/>
      <c r="O453" s="3"/>
    </row>
    <row r="454" spans="3:15" ht="16.5" customHeight="1" x14ac:dyDescent="0.4">
      <c r="C454" s="18"/>
      <c r="D454" s="18"/>
      <c r="N454" s="3"/>
      <c r="O454" s="3"/>
    </row>
    <row r="455" spans="3:15" ht="16.5" customHeight="1" x14ac:dyDescent="0.4">
      <c r="C455" s="18"/>
      <c r="D455" s="18"/>
      <c r="N455" s="3"/>
      <c r="O455" s="3"/>
    </row>
    <row r="456" spans="3:15" ht="16.5" customHeight="1" x14ac:dyDescent="0.4">
      <c r="C456" s="18"/>
      <c r="D456" s="18"/>
      <c r="N456" s="3"/>
      <c r="O456" s="3"/>
    </row>
    <row r="457" spans="3:15" ht="16.5" customHeight="1" x14ac:dyDescent="0.4">
      <c r="C457" s="18"/>
      <c r="D457" s="18"/>
      <c r="N457" s="3"/>
      <c r="O457" s="3"/>
    </row>
    <row r="458" spans="3:15" ht="16.5" customHeight="1" x14ac:dyDescent="0.4">
      <c r="C458" s="18"/>
      <c r="D458" s="18"/>
      <c r="N458" s="3"/>
      <c r="O458" s="3"/>
    </row>
    <row r="459" spans="3:15" ht="16.5" customHeight="1" x14ac:dyDescent="0.4">
      <c r="C459" s="18"/>
      <c r="D459" s="18"/>
      <c r="N459" s="3"/>
      <c r="O459" s="3"/>
    </row>
    <row r="460" spans="3:15" ht="16.5" customHeight="1" x14ac:dyDescent="0.4">
      <c r="C460" s="18"/>
      <c r="D460" s="18"/>
      <c r="N460" s="3"/>
      <c r="O460" s="3"/>
    </row>
    <row r="461" spans="3:15" ht="16.5" customHeight="1" x14ac:dyDescent="0.4">
      <c r="C461" s="18"/>
      <c r="D461" s="18"/>
      <c r="N461" s="3"/>
      <c r="O461" s="3"/>
    </row>
    <row r="462" spans="3:15" ht="16.5" customHeight="1" x14ac:dyDescent="0.4">
      <c r="C462" s="18"/>
      <c r="D462" s="18"/>
      <c r="N462" s="3"/>
      <c r="O462" s="3"/>
    </row>
    <row r="463" spans="3:15" ht="16.5" customHeight="1" x14ac:dyDescent="0.4">
      <c r="C463" s="18"/>
      <c r="D463" s="18"/>
      <c r="N463" s="3"/>
      <c r="O463" s="3"/>
    </row>
    <row r="464" spans="3:15" ht="16.5" customHeight="1" x14ac:dyDescent="0.4">
      <c r="C464" s="18"/>
      <c r="D464" s="18"/>
      <c r="N464" s="3"/>
      <c r="O464" s="3"/>
    </row>
    <row r="465" spans="3:15" ht="16.5" customHeight="1" x14ac:dyDescent="0.4">
      <c r="C465" s="18"/>
      <c r="D465" s="18"/>
      <c r="N465" s="3"/>
      <c r="O465" s="3"/>
    </row>
    <row r="466" spans="3:15" ht="16.5" customHeight="1" x14ac:dyDescent="0.4">
      <c r="C466" s="18"/>
      <c r="D466" s="18"/>
      <c r="N466" s="3"/>
      <c r="O466" s="3"/>
    </row>
    <row r="467" spans="3:15" ht="16.5" customHeight="1" x14ac:dyDescent="0.4">
      <c r="C467" s="18"/>
      <c r="D467" s="18"/>
      <c r="N467" s="3"/>
      <c r="O467" s="3"/>
    </row>
    <row r="468" spans="3:15" ht="16.5" customHeight="1" x14ac:dyDescent="0.4">
      <c r="C468" s="18"/>
      <c r="D468" s="18"/>
      <c r="N468" s="3"/>
      <c r="O468" s="3"/>
    </row>
    <row r="469" spans="3:15" ht="16.5" customHeight="1" x14ac:dyDescent="0.4">
      <c r="C469" s="18"/>
      <c r="D469" s="18"/>
      <c r="N469" s="3"/>
      <c r="O469" s="3"/>
    </row>
    <row r="470" spans="3:15" ht="16.5" customHeight="1" x14ac:dyDescent="0.4">
      <c r="C470" s="18"/>
      <c r="D470" s="18"/>
      <c r="N470" s="3"/>
      <c r="O470" s="3"/>
    </row>
    <row r="471" spans="3:15" ht="16.5" customHeight="1" x14ac:dyDescent="0.4">
      <c r="C471" s="18"/>
      <c r="D471" s="18"/>
      <c r="N471" s="3"/>
      <c r="O471" s="3"/>
    </row>
    <row r="472" spans="3:15" ht="16.5" customHeight="1" x14ac:dyDescent="0.4">
      <c r="C472" s="18"/>
      <c r="D472" s="18"/>
      <c r="N472" s="3"/>
      <c r="O472" s="3"/>
    </row>
    <row r="473" spans="3:15" ht="16.5" customHeight="1" x14ac:dyDescent="0.4">
      <c r="C473" s="18"/>
      <c r="D473" s="18"/>
      <c r="N473" s="3"/>
      <c r="O473" s="3"/>
    </row>
    <row r="474" spans="3:15" ht="16.5" customHeight="1" x14ac:dyDescent="0.4">
      <c r="C474" s="18"/>
      <c r="D474" s="18"/>
      <c r="N474" s="3"/>
      <c r="O474" s="3"/>
    </row>
    <row r="475" spans="3:15" ht="16.5" customHeight="1" x14ac:dyDescent="0.4">
      <c r="C475" s="18"/>
      <c r="D475" s="18"/>
      <c r="N475" s="3"/>
      <c r="O475" s="3"/>
    </row>
    <row r="476" spans="3:15" ht="16.5" customHeight="1" x14ac:dyDescent="0.4">
      <c r="C476" s="18"/>
      <c r="D476" s="18"/>
      <c r="N476" s="3"/>
      <c r="O476" s="3"/>
    </row>
    <row r="477" spans="3:15" ht="16.5" customHeight="1" x14ac:dyDescent="0.4">
      <c r="C477" s="18"/>
      <c r="D477" s="18"/>
      <c r="N477" s="3"/>
      <c r="O477" s="3"/>
    </row>
    <row r="478" spans="3:15" ht="16.5" customHeight="1" x14ac:dyDescent="0.4">
      <c r="C478" s="18"/>
      <c r="D478" s="18"/>
      <c r="N478" s="3"/>
      <c r="O478" s="3"/>
    </row>
    <row r="479" spans="3:15" ht="16.5" customHeight="1" x14ac:dyDescent="0.4">
      <c r="C479" s="18"/>
      <c r="D479" s="18"/>
      <c r="N479" s="3"/>
      <c r="O479" s="3"/>
    </row>
    <row r="480" spans="3:15" ht="16.5" customHeight="1" x14ac:dyDescent="0.4">
      <c r="C480" s="18"/>
      <c r="D480" s="18"/>
      <c r="N480" s="3"/>
      <c r="O480" s="3"/>
    </row>
    <row r="481" spans="3:15" ht="16.5" customHeight="1" x14ac:dyDescent="0.4">
      <c r="C481" s="18"/>
      <c r="D481" s="18"/>
      <c r="N481" s="3"/>
      <c r="O481" s="3"/>
    </row>
    <row r="482" spans="3:15" ht="16.5" customHeight="1" x14ac:dyDescent="0.4">
      <c r="C482" s="18"/>
      <c r="D482" s="18"/>
      <c r="N482" s="3"/>
      <c r="O482" s="3"/>
    </row>
    <row r="483" spans="3:15" ht="16.5" customHeight="1" x14ac:dyDescent="0.4">
      <c r="C483" s="18"/>
      <c r="D483" s="18"/>
      <c r="N483" s="3"/>
      <c r="O483" s="3"/>
    </row>
    <row r="484" spans="3:15" ht="16.5" customHeight="1" x14ac:dyDescent="0.4">
      <c r="C484" s="18"/>
      <c r="D484" s="18"/>
      <c r="N484" s="3"/>
      <c r="O484" s="3"/>
    </row>
    <row r="485" spans="3:15" ht="16.5" customHeight="1" x14ac:dyDescent="0.4">
      <c r="C485" s="18"/>
      <c r="D485" s="18"/>
      <c r="N485" s="3"/>
      <c r="O485" s="3"/>
    </row>
    <row r="486" spans="3:15" ht="16.5" customHeight="1" x14ac:dyDescent="0.4">
      <c r="C486" s="18"/>
      <c r="D486" s="18"/>
      <c r="N486" s="3"/>
      <c r="O486" s="3"/>
    </row>
    <row r="487" spans="3:15" ht="16.5" customHeight="1" x14ac:dyDescent="0.4">
      <c r="C487" s="18"/>
      <c r="D487" s="18"/>
      <c r="N487" s="3"/>
      <c r="O487" s="3"/>
    </row>
    <row r="488" spans="3:15" ht="16.5" customHeight="1" x14ac:dyDescent="0.4">
      <c r="C488" s="18"/>
      <c r="D488" s="18"/>
      <c r="N488" s="3"/>
      <c r="O488" s="3"/>
    </row>
    <row r="489" spans="3:15" ht="16.5" customHeight="1" x14ac:dyDescent="0.4">
      <c r="C489" s="18"/>
      <c r="D489" s="18"/>
      <c r="N489" s="3"/>
      <c r="O489" s="3"/>
    </row>
    <row r="490" spans="3:15" ht="16.5" customHeight="1" x14ac:dyDescent="0.4">
      <c r="C490" s="18"/>
      <c r="D490" s="18"/>
      <c r="N490" s="3"/>
      <c r="O490" s="3"/>
    </row>
    <row r="491" spans="3:15" ht="16.5" customHeight="1" x14ac:dyDescent="0.4">
      <c r="C491" s="18"/>
      <c r="D491" s="18"/>
      <c r="N491" s="3"/>
      <c r="O491" s="3"/>
    </row>
    <row r="492" spans="3:15" ht="16.5" customHeight="1" x14ac:dyDescent="0.4">
      <c r="C492" s="18"/>
      <c r="D492" s="18"/>
      <c r="N492" s="3"/>
      <c r="O492" s="3"/>
    </row>
    <row r="493" spans="3:15" ht="16.5" customHeight="1" x14ac:dyDescent="0.4">
      <c r="C493" s="18"/>
      <c r="D493" s="18"/>
      <c r="N493" s="3"/>
      <c r="O493" s="3"/>
    </row>
    <row r="494" spans="3:15" ht="16.5" customHeight="1" x14ac:dyDescent="0.4">
      <c r="C494" s="18"/>
      <c r="D494" s="18"/>
      <c r="N494" s="3"/>
      <c r="O494" s="3"/>
    </row>
    <row r="495" spans="3:15" ht="16.5" customHeight="1" x14ac:dyDescent="0.4">
      <c r="C495" s="18"/>
      <c r="D495" s="18"/>
      <c r="N495" s="3"/>
      <c r="O495" s="3"/>
    </row>
    <row r="496" spans="3:15" ht="16.5" customHeight="1" x14ac:dyDescent="0.4">
      <c r="C496" s="18"/>
      <c r="D496" s="18"/>
      <c r="N496" s="3"/>
      <c r="O496" s="3"/>
    </row>
    <row r="497" spans="3:15" ht="16.5" customHeight="1" x14ac:dyDescent="0.4">
      <c r="C497" s="18"/>
      <c r="D497" s="18"/>
      <c r="N497" s="3"/>
      <c r="O497" s="3"/>
    </row>
    <row r="498" spans="3:15" ht="16.5" customHeight="1" x14ac:dyDescent="0.4">
      <c r="C498" s="18"/>
      <c r="D498" s="18"/>
      <c r="N498" s="3"/>
      <c r="O498" s="3"/>
    </row>
    <row r="499" spans="3:15" ht="16.5" customHeight="1" x14ac:dyDescent="0.4">
      <c r="C499" s="18"/>
      <c r="D499" s="18"/>
      <c r="N499" s="3"/>
      <c r="O499" s="3"/>
    </row>
    <row r="500" spans="3:15" ht="16.5" customHeight="1" x14ac:dyDescent="0.4">
      <c r="C500" s="18"/>
      <c r="D500" s="18"/>
      <c r="N500" s="3"/>
      <c r="O500" s="3"/>
    </row>
    <row r="501" spans="3:15" ht="16.5" customHeight="1" x14ac:dyDescent="0.4">
      <c r="C501" s="18"/>
      <c r="D501" s="18"/>
      <c r="N501" s="3"/>
      <c r="O501" s="3"/>
    </row>
    <row r="502" spans="3:15" ht="16.5" customHeight="1" x14ac:dyDescent="0.4">
      <c r="C502" s="18"/>
      <c r="D502" s="18"/>
      <c r="N502" s="3"/>
      <c r="O502" s="3"/>
    </row>
    <row r="503" spans="3:15" ht="16.5" customHeight="1" x14ac:dyDescent="0.4">
      <c r="C503" s="18"/>
      <c r="D503" s="18"/>
      <c r="N503" s="3"/>
      <c r="O503" s="3"/>
    </row>
    <row r="504" spans="3:15" ht="16.5" customHeight="1" x14ac:dyDescent="0.4">
      <c r="C504" s="18"/>
      <c r="D504" s="18"/>
      <c r="N504" s="3"/>
      <c r="O504" s="3"/>
    </row>
    <row r="505" spans="3:15" ht="16.5" customHeight="1" x14ac:dyDescent="0.4">
      <c r="C505" s="18"/>
      <c r="D505" s="18"/>
      <c r="N505" s="3"/>
      <c r="O505" s="3"/>
    </row>
    <row r="506" spans="3:15" ht="16.5" customHeight="1" x14ac:dyDescent="0.4">
      <c r="C506" s="18"/>
      <c r="D506" s="18"/>
      <c r="N506" s="3"/>
      <c r="O506" s="3"/>
    </row>
    <row r="507" spans="3:15" ht="16.5" customHeight="1" x14ac:dyDescent="0.4">
      <c r="C507" s="18"/>
      <c r="D507" s="18"/>
      <c r="N507" s="3"/>
      <c r="O507" s="3"/>
    </row>
    <row r="508" spans="3:15" ht="16.5" customHeight="1" x14ac:dyDescent="0.4">
      <c r="C508" s="18"/>
      <c r="D508" s="18"/>
      <c r="N508" s="3"/>
      <c r="O508" s="3"/>
    </row>
    <row r="509" spans="3:15" ht="16.5" customHeight="1" x14ac:dyDescent="0.4">
      <c r="C509" s="18"/>
      <c r="D509" s="18"/>
      <c r="N509" s="3"/>
      <c r="O509" s="3"/>
    </row>
    <row r="510" spans="3:15" ht="16.5" customHeight="1" x14ac:dyDescent="0.4">
      <c r="C510" s="18"/>
      <c r="D510" s="18"/>
      <c r="N510" s="3"/>
      <c r="O510" s="3"/>
    </row>
    <row r="511" spans="3:15" ht="16.5" customHeight="1" x14ac:dyDescent="0.4">
      <c r="C511" s="18"/>
      <c r="D511" s="18"/>
      <c r="N511" s="3"/>
      <c r="O511" s="3"/>
    </row>
    <row r="512" spans="3:15" ht="16.5" customHeight="1" x14ac:dyDescent="0.4">
      <c r="C512" s="18"/>
      <c r="D512" s="18"/>
      <c r="N512" s="3"/>
      <c r="O512" s="3"/>
    </row>
    <row r="513" spans="3:15" ht="16.5" customHeight="1" x14ac:dyDescent="0.4">
      <c r="C513" s="18"/>
      <c r="D513" s="18"/>
      <c r="N513" s="3"/>
      <c r="O513" s="3"/>
    </row>
    <row r="514" spans="3:15" ht="16.5" customHeight="1" x14ac:dyDescent="0.4">
      <c r="C514" s="18"/>
      <c r="D514" s="18"/>
      <c r="N514" s="3"/>
      <c r="O514" s="3"/>
    </row>
    <row r="515" spans="3:15" ht="16.5" customHeight="1" x14ac:dyDescent="0.4">
      <c r="C515" s="18"/>
      <c r="D515" s="18"/>
      <c r="N515" s="3"/>
      <c r="O515" s="3"/>
    </row>
    <row r="516" spans="3:15" ht="16.5" customHeight="1" x14ac:dyDescent="0.4">
      <c r="C516" s="18"/>
      <c r="D516" s="18"/>
      <c r="N516" s="3"/>
      <c r="O516" s="3"/>
    </row>
    <row r="517" spans="3:15" ht="16.5" customHeight="1" x14ac:dyDescent="0.4">
      <c r="C517" s="18"/>
      <c r="D517" s="18"/>
      <c r="N517" s="3"/>
      <c r="O517" s="3"/>
    </row>
    <row r="518" spans="3:15" ht="16.5" customHeight="1" x14ac:dyDescent="0.4">
      <c r="C518" s="18"/>
      <c r="D518" s="18"/>
      <c r="N518" s="3"/>
      <c r="O518" s="3"/>
    </row>
    <row r="519" spans="3:15" ht="16.5" customHeight="1" x14ac:dyDescent="0.4">
      <c r="C519" s="18"/>
      <c r="D519" s="18"/>
      <c r="N519" s="3"/>
      <c r="O519" s="3"/>
    </row>
    <row r="520" spans="3:15" ht="16.5" customHeight="1" x14ac:dyDescent="0.4">
      <c r="C520" s="18"/>
      <c r="D520" s="18"/>
      <c r="N520" s="3"/>
      <c r="O520" s="3"/>
    </row>
    <row r="521" spans="3:15" ht="16.5" customHeight="1" x14ac:dyDescent="0.4">
      <c r="C521" s="18"/>
      <c r="D521" s="18"/>
      <c r="N521" s="3"/>
      <c r="O521" s="3"/>
    </row>
    <row r="522" spans="3:15" ht="16.5" customHeight="1" x14ac:dyDescent="0.4">
      <c r="C522" s="18"/>
      <c r="D522" s="18"/>
      <c r="N522" s="3"/>
      <c r="O522" s="3"/>
    </row>
    <row r="523" spans="3:15" ht="16.5" customHeight="1" x14ac:dyDescent="0.4">
      <c r="C523" s="18"/>
      <c r="D523" s="18"/>
      <c r="N523" s="3"/>
      <c r="O523" s="3"/>
    </row>
    <row r="524" spans="3:15" ht="16.5" customHeight="1" x14ac:dyDescent="0.4">
      <c r="C524" s="18"/>
      <c r="D524" s="18"/>
      <c r="N524" s="3"/>
      <c r="O524" s="3"/>
    </row>
    <row r="525" spans="3:15" ht="16.5" customHeight="1" x14ac:dyDescent="0.4">
      <c r="C525" s="18"/>
      <c r="D525" s="18"/>
      <c r="N525" s="3"/>
      <c r="O525" s="3"/>
    </row>
    <row r="526" spans="3:15" ht="16.5" customHeight="1" x14ac:dyDescent="0.4">
      <c r="C526" s="18"/>
      <c r="D526" s="18"/>
      <c r="N526" s="3"/>
      <c r="O526" s="3"/>
    </row>
    <row r="527" spans="3:15" ht="16.5" customHeight="1" x14ac:dyDescent="0.4">
      <c r="C527" s="18"/>
      <c r="D527" s="18"/>
      <c r="N527" s="3"/>
      <c r="O527" s="3"/>
    </row>
    <row r="528" spans="3:15" ht="16.5" customHeight="1" x14ac:dyDescent="0.4">
      <c r="C528" s="18"/>
      <c r="D528" s="18"/>
      <c r="N528" s="3"/>
      <c r="O528" s="3"/>
    </row>
    <row r="529" spans="3:15" ht="16.5" customHeight="1" x14ac:dyDescent="0.4">
      <c r="C529" s="18"/>
      <c r="D529" s="18"/>
      <c r="N529" s="3"/>
      <c r="O529" s="3"/>
    </row>
    <row r="530" spans="3:15" ht="16.5" customHeight="1" x14ac:dyDescent="0.4">
      <c r="C530" s="18"/>
      <c r="D530" s="18"/>
      <c r="N530" s="3"/>
      <c r="O530" s="3"/>
    </row>
    <row r="531" spans="3:15" ht="16.5" customHeight="1" x14ac:dyDescent="0.4">
      <c r="C531" s="18"/>
      <c r="D531" s="18"/>
      <c r="N531" s="3"/>
      <c r="O531" s="3"/>
    </row>
    <row r="532" spans="3:15" ht="16.5" customHeight="1" x14ac:dyDescent="0.4">
      <c r="C532" s="18"/>
      <c r="D532" s="18"/>
      <c r="N532" s="3"/>
      <c r="O532" s="3"/>
    </row>
    <row r="533" spans="3:15" ht="16.5" customHeight="1" x14ac:dyDescent="0.4">
      <c r="C533" s="18"/>
      <c r="D533" s="18"/>
      <c r="N533" s="3"/>
      <c r="O533" s="3"/>
    </row>
    <row r="534" spans="3:15" ht="16.5" customHeight="1" x14ac:dyDescent="0.4">
      <c r="C534" s="18"/>
      <c r="D534" s="18"/>
      <c r="N534" s="3"/>
      <c r="O534" s="3"/>
    </row>
    <row r="535" spans="3:15" ht="16.5" customHeight="1" x14ac:dyDescent="0.4">
      <c r="C535" s="18"/>
      <c r="D535" s="18"/>
      <c r="N535" s="3"/>
      <c r="O535" s="3"/>
    </row>
    <row r="536" spans="3:15" ht="16.5" customHeight="1" x14ac:dyDescent="0.4">
      <c r="C536" s="18"/>
      <c r="D536" s="18"/>
      <c r="N536" s="3"/>
      <c r="O536" s="3"/>
    </row>
    <row r="537" spans="3:15" ht="16.5" customHeight="1" x14ac:dyDescent="0.4">
      <c r="C537" s="18"/>
      <c r="D537" s="18"/>
      <c r="N537" s="3"/>
      <c r="O537" s="3"/>
    </row>
    <row r="538" spans="3:15" ht="16.5" customHeight="1" x14ac:dyDescent="0.4">
      <c r="C538" s="18"/>
      <c r="D538" s="18"/>
      <c r="N538" s="3"/>
      <c r="O538" s="3"/>
    </row>
    <row r="539" spans="3:15" ht="16.5" customHeight="1" x14ac:dyDescent="0.4">
      <c r="C539" s="18"/>
      <c r="D539" s="18"/>
      <c r="N539" s="3"/>
      <c r="O539" s="3"/>
    </row>
    <row r="540" spans="3:15" ht="16.5" customHeight="1" x14ac:dyDescent="0.4">
      <c r="C540" s="18"/>
      <c r="D540" s="18"/>
      <c r="N540" s="3"/>
      <c r="O540" s="3"/>
    </row>
    <row r="541" spans="3:15" ht="16.5" customHeight="1" x14ac:dyDescent="0.4">
      <c r="C541" s="18"/>
      <c r="D541" s="18"/>
      <c r="N541" s="3"/>
      <c r="O541" s="3"/>
    </row>
    <row r="542" spans="3:15" ht="16.5" customHeight="1" x14ac:dyDescent="0.4">
      <c r="C542" s="18"/>
      <c r="D542" s="18"/>
      <c r="N542" s="3"/>
      <c r="O542" s="3"/>
    </row>
    <row r="543" spans="3:15" ht="16.5" customHeight="1" x14ac:dyDescent="0.4">
      <c r="C543" s="18"/>
      <c r="D543" s="18"/>
      <c r="N543" s="3"/>
      <c r="O543" s="3"/>
    </row>
    <row r="544" spans="3:15" ht="16.5" customHeight="1" x14ac:dyDescent="0.4">
      <c r="C544" s="18"/>
      <c r="D544" s="18"/>
      <c r="N544" s="3"/>
      <c r="O544" s="3"/>
    </row>
    <row r="545" spans="3:15" ht="16.5" customHeight="1" x14ac:dyDescent="0.4">
      <c r="C545" s="18"/>
      <c r="D545" s="18"/>
      <c r="N545" s="3"/>
      <c r="O545" s="3"/>
    </row>
    <row r="546" spans="3:15" ht="16.5" customHeight="1" x14ac:dyDescent="0.4">
      <c r="C546" s="18"/>
      <c r="D546" s="18"/>
      <c r="N546" s="3"/>
      <c r="O546" s="3"/>
    </row>
    <row r="547" spans="3:15" ht="16.5" customHeight="1" x14ac:dyDescent="0.4">
      <c r="C547" s="18"/>
      <c r="D547" s="18"/>
      <c r="N547" s="3"/>
      <c r="O547" s="3"/>
    </row>
    <row r="548" spans="3:15" ht="16.5" customHeight="1" x14ac:dyDescent="0.4">
      <c r="C548" s="18"/>
      <c r="D548" s="18"/>
      <c r="N548" s="3"/>
      <c r="O548" s="3"/>
    </row>
    <row r="549" spans="3:15" ht="16.5" customHeight="1" x14ac:dyDescent="0.4">
      <c r="C549" s="18"/>
      <c r="D549" s="18"/>
      <c r="N549" s="3"/>
      <c r="O549" s="3"/>
    </row>
    <row r="550" spans="3:15" ht="16.5" customHeight="1" x14ac:dyDescent="0.4">
      <c r="C550" s="18"/>
      <c r="D550" s="18"/>
      <c r="N550" s="3"/>
      <c r="O550" s="3"/>
    </row>
    <row r="551" spans="3:15" ht="16.5" customHeight="1" x14ac:dyDescent="0.4">
      <c r="C551" s="18"/>
      <c r="D551" s="18"/>
      <c r="N551" s="3"/>
      <c r="O551" s="3"/>
    </row>
    <row r="552" spans="3:15" ht="16.5" customHeight="1" x14ac:dyDescent="0.4">
      <c r="C552" s="18"/>
      <c r="D552" s="18"/>
      <c r="N552" s="3"/>
      <c r="O552" s="3"/>
    </row>
    <row r="553" spans="3:15" ht="16.5" customHeight="1" x14ac:dyDescent="0.4">
      <c r="C553" s="18"/>
      <c r="D553" s="18"/>
      <c r="N553" s="3"/>
      <c r="O553" s="3"/>
    </row>
    <row r="554" spans="3:15" ht="16.5" customHeight="1" x14ac:dyDescent="0.4">
      <c r="C554" s="18"/>
      <c r="D554" s="18"/>
      <c r="N554" s="3"/>
      <c r="O554" s="3"/>
    </row>
    <row r="555" spans="3:15" ht="16.5" customHeight="1" x14ac:dyDescent="0.4">
      <c r="C555" s="18"/>
      <c r="D555" s="18"/>
      <c r="N555" s="3"/>
      <c r="O555" s="3"/>
    </row>
    <row r="556" spans="3:15" ht="16.5" customHeight="1" x14ac:dyDescent="0.4">
      <c r="C556" s="18"/>
      <c r="D556" s="18"/>
      <c r="N556" s="3"/>
      <c r="O556" s="3"/>
    </row>
    <row r="557" spans="3:15" ht="16.5" customHeight="1" x14ac:dyDescent="0.4">
      <c r="C557" s="18"/>
      <c r="D557" s="18"/>
      <c r="N557" s="3"/>
      <c r="O557" s="3"/>
    </row>
    <row r="558" spans="3:15" ht="16.5" customHeight="1" x14ac:dyDescent="0.4">
      <c r="C558" s="18"/>
      <c r="D558" s="18"/>
      <c r="N558" s="3"/>
      <c r="O558" s="3"/>
    </row>
    <row r="559" spans="3:15" ht="16.5" customHeight="1" x14ac:dyDescent="0.4">
      <c r="C559" s="18"/>
      <c r="D559" s="18"/>
      <c r="N559" s="3"/>
      <c r="O559" s="3"/>
    </row>
    <row r="560" spans="3:15" ht="16.5" customHeight="1" x14ac:dyDescent="0.4">
      <c r="C560" s="18"/>
      <c r="D560" s="18"/>
      <c r="N560" s="3"/>
      <c r="O560" s="3"/>
    </row>
    <row r="561" spans="3:15" ht="16.5" customHeight="1" x14ac:dyDescent="0.4">
      <c r="C561" s="18"/>
      <c r="D561" s="18"/>
      <c r="N561" s="3"/>
      <c r="O561" s="3"/>
    </row>
    <row r="562" spans="3:15" ht="16.5" customHeight="1" x14ac:dyDescent="0.4">
      <c r="C562" s="18"/>
      <c r="D562" s="18"/>
      <c r="N562" s="3"/>
      <c r="O562" s="3"/>
    </row>
    <row r="563" spans="3:15" ht="16.5" customHeight="1" x14ac:dyDescent="0.4">
      <c r="C563" s="18"/>
      <c r="D563" s="18"/>
      <c r="N563" s="3"/>
      <c r="O563" s="3"/>
    </row>
    <row r="564" spans="3:15" ht="16.5" customHeight="1" x14ac:dyDescent="0.4">
      <c r="C564" s="18"/>
      <c r="D564" s="18"/>
      <c r="N564" s="3"/>
      <c r="O564" s="3"/>
    </row>
    <row r="565" spans="3:15" ht="16.5" customHeight="1" x14ac:dyDescent="0.4">
      <c r="C565" s="18"/>
      <c r="D565" s="18"/>
      <c r="N565" s="3"/>
      <c r="O565" s="3"/>
    </row>
    <row r="566" spans="3:15" ht="16.5" customHeight="1" x14ac:dyDescent="0.4">
      <c r="C566" s="18"/>
      <c r="D566" s="18"/>
      <c r="N566" s="3"/>
      <c r="O566" s="3"/>
    </row>
    <row r="567" spans="3:15" ht="16.5" customHeight="1" x14ac:dyDescent="0.4">
      <c r="C567" s="18"/>
      <c r="D567" s="18"/>
      <c r="N567" s="3"/>
      <c r="O567" s="3"/>
    </row>
    <row r="568" spans="3:15" ht="16.5" customHeight="1" x14ac:dyDescent="0.4">
      <c r="C568" s="18"/>
      <c r="D568" s="18"/>
      <c r="N568" s="3"/>
      <c r="O568" s="3"/>
    </row>
    <row r="569" spans="3:15" ht="16.5" customHeight="1" x14ac:dyDescent="0.4">
      <c r="C569" s="18"/>
      <c r="D569" s="18"/>
      <c r="N569" s="3"/>
      <c r="O569" s="3"/>
    </row>
    <row r="570" spans="3:15" ht="16.5" customHeight="1" x14ac:dyDescent="0.4">
      <c r="C570" s="18"/>
      <c r="D570" s="18"/>
      <c r="N570" s="3"/>
      <c r="O570" s="3"/>
    </row>
    <row r="571" spans="3:15" ht="16.5" customHeight="1" x14ac:dyDescent="0.4">
      <c r="C571" s="18"/>
      <c r="D571" s="18"/>
      <c r="N571" s="3"/>
      <c r="O571" s="3"/>
    </row>
    <row r="572" spans="3:15" ht="16.5" customHeight="1" x14ac:dyDescent="0.4">
      <c r="C572" s="18"/>
      <c r="D572" s="18"/>
      <c r="N572" s="3"/>
      <c r="O572" s="3"/>
    </row>
    <row r="573" spans="3:15" ht="16.5" customHeight="1" x14ac:dyDescent="0.4">
      <c r="C573" s="18"/>
      <c r="D573" s="18"/>
      <c r="N573" s="3"/>
      <c r="O573" s="3"/>
    </row>
    <row r="574" spans="3:15" ht="16.5" customHeight="1" x14ac:dyDescent="0.4">
      <c r="C574" s="18"/>
      <c r="D574" s="18"/>
      <c r="N574" s="3"/>
      <c r="O574" s="3"/>
    </row>
    <row r="575" spans="3:15" ht="16.5" customHeight="1" x14ac:dyDescent="0.4">
      <c r="C575" s="18"/>
      <c r="D575" s="18"/>
      <c r="N575" s="3"/>
      <c r="O575" s="3"/>
    </row>
    <row r="576" spans="3:15" ht="16.5" customHeight="1" x14ac:dyDescent="0.4">
      <c r="C576" s="18"/>
      <c r="D576" s="18"/>
      <c r="N576" s="3"/>
      <c r="O576" s="3"/>
    </row>
    <row r="577" spans="3:15" ht="16.5" customHeight="1" x14ac:dyDescent="0.4">
      <c r="C577" s="18"/>
      <c r="D577" s="18"/>
      <c r="N577" s="3"/>
      <c r="O577" s="3"/>
    </row>
    <row r="578" spans="3:15" ht="16.5" customHeight="1" x14ac:dyDescent="0.4">
      <c r="C578" s="18"/>
      <c r="D578" s="18"/>
      <c r="N578" s="3"/>
      <c r="O578" s="3"/>
    </row>
    <row r="579" spans="3:15" ht="16.5" customHeight="1" x14ac:dyDescent="0.4">
      <c r="C579" s="18"/>
      <c r="D579" s="18"/>
      <c r="N579" s="3"/>
      <c r="O579" s="3"/>
    </row>
    <row r="580" spans="3:15" ht="16.5" customHeight="1" x14ac:dyDescent="0.4">
      <c r="C580" s="18"/>
      <c r="D580" s="18"/>
      <c r="N580" s="3"/>
      <c r="O580" s="3"/>
    </row>
    <row r="581" spans="3:15" ht="16.5" customHeight="1" x14ac:dyDescent="0.4">
      <c r="C581" s="18"/>
      <c r="D581" s="18"/>
      <c r="N581" s="3"/>
      <c r="O581" s="3"/>
    </row>
    <row r="582" spans="3:15" ht="16.5" customHeight="1" x14ac:dyDescent="0.4">
      <c r="C582" s="18"/>
      <c r="D582" s="18"/>
      <c r="N582" s="3"/>
      <c r="O582" s="3"/>
    </row>
    <row r="583" spans="3:15" ht="16.5" customHeight="1" x14ac:dyDescent="0.4">
      <c r="C583" s="18"/>
      <c r="D583" s="18"/>
      <c r="N583" s="3"/>
      <c r="O583" s="3"/>
    </row>
    <row r="584" spans="3:15" ht="16.5" customHeight="1" x14ac:dyDescent="0.4">
      <c r="C584" s="18"/>
      <c r="D584" s="18"/>
      <c r="N584" s="3"/>
      <c r="O584" s="3"/>
    </row>
    <row r="585" spans="3:15" ht="16.5" customHeight="1" x14ac:dyDescent="0.4">
      <c r="C585" s="18"/>
      <c r="D585" s="18"/>
      <c r="N585" s="3"/>
      <c r="O585" s="3"/>
    </row>
    <row r="586" spans="3:15" ht="16.5" customHeight="1" x14ac:dyDescent="0.4">
      <c r="C586" s="18"/>
      <c r="D586" s="18"/>
      <c r="N586" s="3"/>
      <c r="O586" s="3"/>
    </row>
    <row r="587" spans="3:15" ht="16.5" customHeight="1" x14ac:dyDescent="0.4">
      <c r="C587" s="18"/>
      <c r="D587" s="18"/>
      <c r="N587" s="3"/>
      <c r="O587" s="3"/>
    </row>
    <row r="588" spans="3:15" ht="16.5" customHeight="1" x14ac:dyDescent="0.4">
      <c r="C588" s="18"/>
      <c r="D588" s="18"/>
      <c r="N588" s="3"/>
      <c r="O588" s="3"/>
    </row>
    <row r="589" spans="3:15" ht="16.5" customHeight="1" x14ac:dyDescent="0.4">
      <c r="C589" s="18"/>
      <c r="D589" s="18"/>
      <c r="N589" s="3"/>
      <c r="O589" s="3"/>
    </row>
    <row r="590" spans="3:15" ht="16.5" customHeight="1" x14ac:dyDescent="0.4">
      <c r="C590" s="18"/>
      <c r="D590" s="18"/>
      <c r="N590" s="3"/>
      <c r="O590" s="3"/>
    </row>
    <row r="591" spans="3:15" ht="16.5" customHeight="1" x14ac:dyDescent="0.4">
      <c r="C591" s="18"/>
      <c r="D591" s="18"/>
      <c r="N591" s="3"/>
      <c r="O591" s="3"/>
    </row>
    <row r="592" spans="3:15" ht="16.5" customHeight="1" x14ac:dyDescent="0.4">
      <c r="C592" s="18"/>
      <c r="D592" s="18"/>
      <c r="N592" s="3"/>
      <c r="O592" s="3"/>
    </row>
    <row r="593" spans="3:15" ht="16.5" customHeight="1" x14ac:dyDescent="0.4">
      <c r="C593" s="18"/>
      <c r="D593" s="18"/>
      <c r="N593" s="3"/>
      <c r="O593" s="3"/>
    </row>
    <row r="594" spans="3:15" ht="16.5" customHeight="1" x14ac:dyDescent="0.4">
      <c r="C594" s="18"/>
      <c r="D594" s="18"/>
      <c r="N594" s="3"/>
      <c r="O594" s="3"/>
    </row>
    <row r="595" spans="3:15" ht="16.5" customHeight="1" x14ac:dyDescent="0.4">
      <c r="C595" s="18"/>
      <c r="D595" s="18"/>
      <c r="N595" s="3"/>
      <c r="O595" s="3"/>
    </row>
    <row r="596" spans="3:15" ht="16.5" customHeight="1" x14ac:dyDescent="0.4">
      <c r="C596" s="18"/>
      <c r="D596" s="18"/>
      <c r="N596" s="3"/>
      <c r="O596" s="3"/>
    </row>
    <row r="597" spans="3:15" ht="16.5" customHeight="1" x14ac:dyDescent="0.4">
      <c r="C597" s="18"/>
      <c r="D597" s="18"/>
      <c r="N597" s="3"/>
      <c r="O597" s="3"/>
    </row>
    <row r="598" spans="3:15" ht="16.5" customHeight="1" x14ac:dyDescent="0.4">
      <c r="C598" s="18"/>
      <c r="D598" s="18"/>
      <c r="N598" s="3"/>
      <c r="O598" s="3"/>
    </row>
    <row r="599" spans="3:15" ht="16.5" customHeight="1" x14ac:dyDescent="0.4">
      <c r="C599" s="18"/>
      <c r="D599" s="18"/>
      <c r="N599" s="3"/>
      <c r="O599" s="3"/>
    </row>
    <row r="600" spans="3:15" ht="16.5" customHeight="1" x14ac:dyDescent="0.4">
      <c r="C600" s="18"/>
      <c r="D600" s="18"/>
      <c r="N600" s="3"/>
      <c r="O600" s="3"/>
    </row>
    <row r="601" spans="3:15" ht="16.5" customHeight="1" x14ac:dyDescent="0.4">
      <c r="C601" s="18"/>
      <c r="D601" s="18"/>
      <c r="N601" s="3"/>
      <c r="O601" s="3"/>
    </row>
    <row r="602" spans="3:15" ht="16.5" customHeight="1" x14ac:dyDescent="0.4">
      <c r="C602" s="18"/>
      <c r="D602" s="18"/>
      <c r="N602" s="3"/>
      <c r="O602" s="3"/>
    </row>
    <row r="603" spans="3:15" ht="16.5" customHeight="1" x14ac:dyDescent="0.4">
      <c r="C603" s="18"/>
      <c r="D603" s="18"/>
      <c r="N603" s="3"/>
      <c r="O603" s="3"/>
    </row>
    <row r="604" spans="3:15" ht="16.5" customHeight="1" x14ac:dyDescent="0.4">
      <c r="C604" s="18"/>
      <c r="D604" s="18"/>
      <c r="N604" s="3"/>
      <c r="O604" s="3"/>
    </row>
    <row r="605" spans="3:15" ht="16.5" customHeight="1" x14ac:dyDescent="0.4">
      <c r="C605" s="18"/>
      <c r="D605" s="18"/>
      <c r="N605" s="3"/>
      <c r="O605" s="3"/>
    </row>
    <row r="606" spans="3:15" ht="16.5" customHeight="1" x14ac:dyDescent="0.4">
      <c r="C606" s="18"/>
      <c r="D606" s="18"/>
      <c r="N606" s="3"/>
      <c r="O606" s="3"/>
    </row>
    <row r="607" spans="3:15" ht="16.5" customHeight="1" x14ac:dyDescent="0.4">
      <c r="C607" s="18"/>
      <c r="D607" s="18"/>
      <c r="N607" s="3"/>
      <c r="O607" s="3"/>
    </row>
    <row r="608" spans="3:15" ht="16.5" customHeight="1" x14ac:dyDescent="0.4">
      <c r="C608" s="18"/>
      <c r="D608" s="18"/>
      <c r="N608" s="3"/>
      <c r="O608" s="3"/>
    </row>
    <row r="609" spans="3:15" ht="16.5" customHeight="1" x14ac:dyDescent="0.4">
      <c r="C609" s="18"/>
      <c r="D609" s="18"/>
      <c r="N609" s="3"/>
      <c r="O609" s="3"/>
    </row>
    <row r="610" spans="3:15" ht="16.5" customHeight="1" x14ac:dyDescent="0.4">
      <c r="C610" s="18"/>
      <c r="D610" s="18"/>
      <c r="N610" s="3"/>
      <c r="O610" s="3"/>
    </row>
    <row r="611" spans="3:15" ht="16.5" customHeight="1" x14ac:dyDescent="0.4">
      <c r="C611" s="18"/>
      <c r="D611" s="18"/>
      <c r="N611" s="3"/>
      <c r="O611" s="3"/>
    </row>
    <row r="612" spans="3:15" ht="16.5" customHeight="1" x14ac:dyDescent="0.4">
      <c r="C612" s="18"/>
      <c r="D612" s="18"/>
      <c r="N612" s="3"/>
      <c r="O612" s="3"/>
    </row>
    <row r="613" spans="3:15" ht="16.5" customHeight="1" x14ac:dyDescent="0.4">
      <c r="C613" s="18"/>
      <c r="D613" s="18"/>
      <c r="N613" s="3"/>
      <c r="O613" s="3"/>
    </row>
    <row r="614" spans="3:15" ht="16.5" customHeight="1" x14ac:dyDescent="0.4">
      <c r="C614" s="18"/>
      <c r="D614" s="18"/>
      <c r="N614" s="3"/>
      <c r="O614" s="3"/>
    </row>
    <row r="615" spans="3:15" ht="16.5" customHeight="1" x14ac:dyDescent="0.4">
      <c r="C615" s="18"/>
      <c r="D615" s="18"/>
      <c r="N615" s="3"/>
      <c r="O615" s="3"/>
    </row>
    <row r="616" spans="3:15" ht="16.5" customHeight="1" x14ac:dyDescent="0.4">
      <c r="C616" s="18"/>
      <c r="D616" s="18"/>
      <c r="N616" s="3"/>
      <c r="O616" s="3"/>
    </row>
    <row r="617" spans="3:15" ht="16.5" customHeight="1" x14ac:dyDescent="0.4">
      <c r="C617" s="18"/>
      <c r="D617" s="18"/>
      <c r="N617" s="3"/>
      <c r="O617" s="3"/>
    </row>
    <row r="618" spans="3:15" ht="16.5" customHeight="1" x14ac:dyDescent="0.4">
      <c r="C618" s="18"/>
      <c r="D618" s="18"/>
      <c r="N618" s="3"/>
      <c r="O618" s="3"/>
    </row>
    <row r="619" spans="3:15" ht="16.5" customHeight="1" x14ac:dyDescent="0.4">
      <c r="C619" s="18"/>
      <c r="D619" s="18"/>
      <c r="N619" s="3"/>
      <c r="O619" s="3"/>
    </row>
    <row r="620" spans="3:15" ht="16.5" customHeight="1" x14ac:dyDescent="0.4">
      <c r="C620" s="18"/>
      <c r="D620" s="18"/>
      <c r="N620" s="3"/>
      <c r="O620" s="3"/>
    </row>
    <row r="621" spans="3:15" ht="16.5" customHeight="1" x14ac:dyDescent="0.4">
      <c r="C621" s="18"/>
      <c r="D621" s="18"/>
      <c r="N621" s="3"/>
      <c r="O621" s="3"/>
    </row>
    <row r="622" spans="3:15" ht="16.5" customHeight="1" x14ac:dyDescent="0.4">
      <c r="C622" s="18"/>
      <c r="D622" s="18"/>
      <c r="N622" s="3"/>
      <c r="O622" s="3"/>
    </row>
    <row r="623" spans="3:15" ht="16.5" customHeight="1" x14ac:dyDescent="0.4">
      <c r="C623" s="18"/>
      <c r="D623" s="18"/>
      <c r="N623" s="3"/>
      <c r="O623" s="3"/>
    </row>
    <row r="624" spans="3:15" ht="16.5" customHeight="1" x14ac:dyDescent="0.4">
      <c r="C624" s="18"/>
      <c r="D624" s="18"/>
      <c r="N624" s="3"/>
      <c r="O624" s="3"/>
    </row>
    <row r="625" spans="3:15" ht="16.5" customHeight="1" x14ac:dyDescent="0.4">
      <c r="C625" s="18"/>
      <c r="D625" s="18"/>
      <c r="N625" s="3"/>
      <c r="O625" s="3"/>
    </row>
    <row r="626" spans="3:15" ht="16.5" customHeight="1" x14ac:dyDescent="0.4">
      <c r="C626" s="18"/>
      <c r="D626" s="18"/>
      <c r="N626" s="3"/>
      <c r="O626" s="3"/>
    </row>
    <row r="627" spans="3:15" ht="16.5" customHeight="1" x14ac:dyDescent="0.4">
      <c r="C627" s="18"/>
      <c r="D627" s="18"/>
      <c r="N627" s="3"/>
      <c r="O627" s="3"/>
    </row>
    <row r="628" spans="3:15" ht="16.5" customHeight="1" x14ac:dyDescent="0.4">
      <c r="C628" s="18"/>
      <c r="D628" s="18"/>
      <c r="N628" s="3"/>
      <c r="O628" s="3"/>
    </row>
    <row r="629" spans="3:15" ht="16.5" customHeight="1" x14ac:dyDescent="0.4">
      <c r="C629" s="18"/>
      <c r="D629" s="18"/>
      <c r="N629" s="3"/>
      <c r="O629" s="3"/>
    </row>
    <row r="630" spans="3:15" ht="16.5" customHeight="1" x14ac:dyDescent="0.4">
      <c r="C630" s="18"/>
      <c r="D630" s="18"/>
      <c r="N630" s="3"/>
      <c r="O630" s="3"/>
    </row>
    <row r="631" spans="3:15" ht="16.5" customHeight="1" x14ac:dyDescent="0.4">
      <c r="C631" s="18"/>
      <c r="D631" s="18"/>
      <c r="N631" s="3"/>
      <c r="O631" s="3"/>
    </row>
    <row r="632" spans="3:15" ht="16.5" customHeight="1" x14ac:dyDescent="0.4">
      <c r="C632" s="18"/>
      <c r="D632" s="18"/>
      <c r="N632" s="3"/>
      <c r="O632" s="3"/>
    </row>
    <row r="633" spans="3:15" ht="16.5" customHeight="1" x14ac:dyDescent="0.4">
      <c r="C633" s="18"/>
      <c r="D633" s="18"/>
      <c r="N633" s="3"/>
      <c r="O633" s="3"/>
    </row>
    <row r="634" spans="3:15" ht="16.5" customHeight="1" x14ac:dyDescent="0.4">
      <c r="C634" s="18"/>
      <c r="D634" s="18"/>
      <c r="N634" s="3"/>
      <c r="O634" s="3"/>
    </row>
    <row r="635" spans="3:15" ht="16.5" customHeight="1" x14ac:dyDescent="0.4">
      <c r="C635" s="18"/>
      <c r="D635" s="18"/>
      <c r="N635" s="3"/>
      <c r="O635" s="3"/>
    </row>
    <row r="636" spans="3:15" ht="16.5" customHeight="1" x14ac:dyDescent="0.4">
      <c r="C636" s="18"/>
      <c r="D636" s="18"/>
      <c r="N636" s="3"/>
      <c r="O636" s="3"/>
    </row>
    <row r="637" spans="3:15" ht="16.5" customHeight="1" x14ac:dyDescent="0.4">
      <c r="C637" s="18"/>
      <c r="D637" s="18"/>
      <c r="N637" s="3"/>
      <c r="O637" s="3"/>
    </row>
    <row r="638" spans="3:15" ht="16.5" customHeight="1" x14ac:dyDescent="0.4">
      <c r="C638" s="18"/>
      <c r="D638" s="18"/>
      <c r="N638" s="3"/>
      <c r="O638" s="3"/>
    </row>
    <row r="639" spans="3:15" ht="16.5" customHeight="1" x14ac:dyDescent="0.4">
      <c r="C639" s="18"/>
      <c r="D639" s="18"/>
      <c r="N639" s="3"/>
      <c r="O639" s="3"/>
    </row>
    <row r="640" spans="3:15" ht="16.5" customHeight="1" x14ac:dyDescent="0.4">
      <c r="C640" s="18"/>
      <c r="D640" s="18"/>
      <c r="N640" s="3"/>
      <c r="O640" s="3"/>
    </row>
    <row r="641" spans="3:15" ht="16.5" customHeight="1" x14ac:dyDescent="0.4">
      <c r="C641" s="18"/>
      <c r="D641" s="18"/>
      <c r="N641" s="3"/>
      <c r="O641" s="3"/>
    </row>
    <row r="642" spans="3:15" ht="16.5" customHeight="1" x14ac:dyDescent="0.4">
      <c r="C642" s="18"/>
      <c r="D642" s="18"/>
      <c r="N642" s="3"/>
      <c r="O642" s="3"/>
    </row>
    <row r="643" spans="3:15" ht="16.5" customHeight="1" x14ac:dyDescent="0.4">
      <c r="C643" s="18"/>
      <c r="D643" s="18"/>
      <c r="N643" s="3"/>
      <c r="O643" s="3"/>
    </row>
    <row r="644" spans="3:15" ht="16.5" customHeight="1" x14ac:dyDescent="0.4">
      <c r="C644" s="18"/>
      <c r="D644" s="18"/>
      <c r="N644" s="3"/>
      <c r="O644" s="3"/>
    </row>
    <row r="645" spans="3:15" ht="16.5" customHeight="1" x14ac:dyDescent="0.4">
      <c r="C645" s="18"/>
      <c r="D645" s="18"/>
      <c r="N645" s="3"/>
      <c r="O645" s="3"/>
    </row>
    <row r="646" spans="3:15" ht="16.5" customHeight="1" x14ac:dyDescent="0.4">
      <c r="C646" s="18"/>
      <c r="D646" s="18"/>
      <c r="N646" s="3"/>
      <c r="O646" s="3"/>
    </row>
    <row r="647" spans="3:15" ht="16.5" customHeight="1" x14ac:dyDescent="0.4">
      <c r="C647" s="18"/>
      <c r="D647" s="18"/>
      <c r="N647" s="3"/>
      <c r="O647" s="3"/>
    </row>
    <row r="648" spans="3:15" ht="16.5" customHeight="1" x14ac:dyDescent="0.4">
      <c r="C648" s="18"/>
      <c r="D648" s="18"/>
      <c r="N648" s="3"/>
      <c r="O648" s="3"/>
    </row>
    <row r="649" spans="3:15" ht="16.5" customHeight="1" x14ac:dyDescent="0.4">
      <c r="C649" s="18"/>
      <c r="D649" s="18"/>
      <c r="N649" s="3"/>
      <c r="O649" s="3"/>
    </row>
    <row r="650" spans="3:15" ht="16.5" customHeight="1" x14ac:dyDescent="0.4">
      <c r="C650" s="18"/>
      <c r="D650" s="18"/>
      <c r="N650" s="3"/>
      <c r="O650" s="3"/>
    </row>
    <row r="651" spans="3:15" ht="16.5" customHeight="1" x14ac:dyDescent="0.4">
      <c r="C651" s="18"/>
      <c r="D651" s="18"/>
      <c r="N651" s="3"/>
      <c r="O651" s="3"/>
    </row>
    <row r="652" spans="3:15" ht="16.5" customHeight="1" x14ac:dyDescent="0.4">
      <c r="C652" s="18"/>
      <c r="D652" s="18"/>
      <c r="N652" s="3"/>
      <c r="O652" s="3"/>
    </row>
    <row r="653" spans="3:15" ht="16.5" customHeight="1" x14ac:dyDescent="0.4">
      <c r="C653" s="18"/>
      <c r="D653" s="18"/>
      <c r="N653" s="3"/>
      <c r="O653" s="3"/>
    </row>
    <row r="654" spans="3:15" ht="16.5" customHeight="1" x14ac:dyDescent="0.4">
      <c r="C654" s="18"/>
      <c r="D654" s="18"/>
      <c r="N654" s="3"/>
      <c r="O654" s="3"/>
    </row>
    <row r="655" spans="3:15" ht="16.5" customHeight="1" x14ac:dyDescent="0.4">
      <c r="C655" s="18"/>
      <c r="D655" s="18"/>
      <c r="N655" s="3"/>
      <c r="O655" s="3"/>
    </row>
    <row r="656" spans="3:15" ht="16.5" customHeight="1" x14ac:dyDescent="0.4">
      <c r="C656" s="18"/>
      <c r="D656" s="18"/>
      <c r="N656" s="3"/>
      <c r="O656" s="3"/>
    </row>
    <row r="657" spans="3:15" ht="16.5" customHeight="1" x14ac:dyDescent="0.4">
      <c r="C657" s="18"/>
      <c r="D657" s="18"/>
      <c r="N657" s="3"/>
      <c r="O657" s="3"/>
    </row>
    <row r="658" spans="3:15" ht="16.5" customHeight="1" x14ac:dyDescent="0.4">
      <c r="C658" s="18"/>
      <c r="D658" s="18"/>
      <c r="N658" s="3"/>
      <c r="O658" s="3"/>
    </row>
    <row r="659" spans="3:15" ht="16.5" customHeight="1" x14ac:dyDescent="0.4">
      <c r="C659" s="18"/>
      <c r="D659" s="18"/>
      <c r="N659" s="3"/>
      <c r="O659" s="3"/>
    </row>
    <row r="660" spans="3:15" ht="16.5" customHeight="1" x14ac:dyDescent="0.4">
      <c r="C660" s="18"/>
      <c r="D660" s="18"/>
      <c r="N660" s="3"/>
      <c r="O660" s="3"/>
    </row>
    <row r="661" spans="3:15" ht="16.5" customHeight="1" x14ac:dyDescent="0.4">
      <c r="C661" s="18"/>
      <c r="D661" s="18"/>
      <c r="N661" s="3"/>
      <c r="O661" s="3"/>
    </row>
    <row r="662" spans="3:15" ht="16.5" customHeight="1" x14ac:dyDescent="0.4">
      <c r="C662" s="18"/>
      <c r="D662" s="18"/>
      <c r="N662" s="3"/>
      <c r="O662" s="3"/>
    </row>
    <row r="663" spans="3:15" ht="16.5" customHeight="1" x14ac:dyDescent="0.4">
      <c r="C663" s="18"/>
      <c r="D663" s="18"/>
      <c r="N663" s="3"/>
      <c r="O663" s="3"/>
    </row>
    <row r="664" spans="3:15" ht="16.5" customHeight="1" x14ac:dyDescent="0.4">
      <c r="C664" s="18"/>
      <c r="D664" s="18"/>
      <c r="N664" s="3"/>
      <c r="O664" s="3"/>
    </row>
    <row r="665" spans="3:15" ht="16.5" customHeight="1" x14ac:dyDescent="0.4">
      <c r="C665" s="18"/>
      <c r="D665" s="18"/>
      <c r="N665" s="3"/>
      <c r="O665" s="3"/>
    </row>
    <row r="666" spans="3:15" ht="16.5" customHeight="1" x14ac:dyDescent="0.4">
      <c r="C666" s="18"/>
      <c r="D666" s="18"/>
      <c r="N666" s="3"/>
      <c r="O666" s="3"/>
    </row>
    <row r="667" spans="3:15" ht="16.5" customHeight="1" x14ac:dyDescent="0.4">
      <c r="C667" s="18"/>
      <c r="D667" s="18"/>
      <c r="N667" s="3"/>
      <c r="O667" s="3"/>
    </row>
    <row r="668" spans="3:15" ht="16.5" customHeight="1" x14ac:dyDescent="0.4">
      <c r="C668" s="18"/>
      <c r="D668" s="18"/>
      <c r="N668" s="3"/>
      <c r="O668" s="3"/>
    </row>
    <row r="669" spans="3:15" ht="16.5" customHeight="1" x14ac:dyDescent="0.4">
      <c r="C669" s="18"/>
      <c r="D669" s="18"/>
      <c r="N669" s="3"/>
      <c r="O669" s="3"/>
    </row>
    <row r="670" spans="3:15" ht="16.5" customHeight="1" x14ac:dyDescent="0.4">
      <c r="C670" s="18"/>
      <c r="D670" s="18"/>
      <c r="N670" s="3"/>
      <c r="O670" s="3"/>
    </row>
    <row r="671" spans="3:15" ht="16.5" customHeight="1" x14ac:dyDescent="0.4">
      <c r="C671" s="18"/>
      <c r="D671" s="18"/>
      <c r="N671" s="3"/>
      <c r="O671" s="3"/>
    </row>
    <row r="672" spans="3:15" ht="16.5" customHeight="1" x14ac:dyDescent="0.4">
      <c r="C672" s="18"/>
      <c r="D672" s="18"/>
      <c r="N672" s="3"/>
      <c r="O672" s="3"/>
    </row>
    <row r="673" spans="3:15" ht="16.5" customHeight="1" x14ac:dyDescent="0.4">
      <c r="C673" s="18"/>
      <c r="D673" s="18"/>
      <c r="N673" s="3"/>
      <c r="O673" s="3"/>
    </row>
    <row r="674" spans="3:15" ht="16.5" customHeight="1" x14ac:dyDescent="0.4">
      <c r="C674" s="18"/>
      <c r="D674" s="18"/>
      <c r="N674" s="3"/>
      <c r="O674" s="3"/>
    </row>
    <row r="675" spans="3:15" ht="16.5" customHeight="1" x14ac:dyDescent="0.4">
      <c r="C675" s="18"/>
      <c r="D675" s="18"/>
      <c r="N675" s="3"/>
      <c r="O675" s="3"/>
    </row>
    <row r="676" spans="3:15" ht="16.5" customHeight="1" x14ac:dyDescent="0.4">
      <c r="C676" s="18"/>
      <c r="D676" s="18"/>
      <c r="N676" s="3"/>
      <c r="O676" s="3"/>
    </row>
    <row r="677" spans="3:15" ht="16.5" customHeight="1" x14ac:dyDescent="0.4">
      <c r="C677" s="18"/>
      <c r="D677" s="18"/>
      <c r="N677" s="3"/>
      <c r="O677" s="3"/>
    </row>
    <row r="678" spans="3:15" ht="16.5" customHeight="1" x14ac:dyDescent="0.4">
      <c r="C678" s="18"/>
      <c r="D678" s="18"/>
      <c r="N678" s="3"/>
      <c r="O678" s="3"/>
    </row>
    <row r="679" spans="3:15" ht="16.5" customHeight="1" x14ac:dyDescent="0.4">
      <c r="C679" s="18"/>
      <c r="D679" s="18"/>
      <c r="N679" s="3"/>
      <c r="O679" s="3"/>
    </row>
    <row r="680" spans="3:15" ht="16.5" customHeight="1" x14ac:dyDescent="0.4">
      <c r="C680" s="18"/>
      <c r="D680" s="18"/>
      <c r="N680" s="3"/>
      <c r="O680" s="3"/>
    </row>
    <row r="681" spans="3:15" ht="16.5" customHeight="1" x14ac:dyDescent="0.4">
      <c r="C681" s="18"/>
      <c r="D681" s="18"/>
      <c r="N681" s="3"/>
      <c r="O681" s="3"/>
    </row>
    <row r="682" spans="3:15" ht="16.5" customHeight="1" x14ac:dyDescent="0.4">
      <c r="C682" s="18"/>
      <c r="D682" s="18"/>
      <c r="N682" s="3"/>
      <c r="O682" s="3"/>
    </row>
    <row r="683" spans="3:15" ht="16.5" customHeight="1" x14ac:dyDescent="0.4">
      <c r="C683" s="18"/>
      <c r="D683" s="18"/>
      <c r="N683" s="3"/>
      <c r="O683" s="3"/>
    </row>
    <row r="684" spans="3:15" ht="16.5" customHeight="1" x14ac:dyDescent="0.4">
      <c r="C684" s="18"/>
      <c r="D684" s="18"/>
      <c r="N684" s="3"/>
      <c r="O684" s="3"/>
    </row>
    <row r="685" spans="3:15" ht="16.5" customHeight="1" x14ac:dyDescent="0.4">
      <c r="C685" s="18"/>
      <c r="D685" s="18"/>
      <c r="N685" s="3"/>
      <c r="O685" s="3"/>
    </row>
    <row r="686" spans="3:15" ht="16.5" customHeight="1" x14ac:dyDescent="0.4">
      <c r="C686" s="18"/>
      <c r="D686" s="18"/>
      <c r="N686" s="3"/>
      <c r="O686" s="3"/>
    </row>
    <row r="687" spans="3:15" ht="16.5" customHeight="1" x14ac:dyDescent="0.4">
      <c r="C687" s="18"/>
      <c r="D687" s="18"/>
      <c r="N687" s="3"/>
      <c r="O687" s="3"/>
    </row>
    <row r="688" spans="3:15" ht="16.5" customHeight="1" x14ac:dyDescent="0.4">
      <c r="C688" s="18"/>
      <c r="D688" s="18"/>
      <c r="N688" s="3"/>
      <c r="O688" s="3"/>
    </row>
    <row r="689" spans="3:15" ht="16.5" customHeight="1" x14ac:dyDescent="0.4">
      <c r="C689" s="18"/>
      <c r="D689" s="18"/>
      <c r="N689" s="3"/>
      <c r="O689" s="3"/>
    </row>
    <row r="690" spans="3:15" ht="16.5" customHeight="1" x14ac:dyDescent="0.4">
      <c r="C690" s="18"/>
      <c r="D690" s="18"/>
      <c r="N690" s="3"/>
      <c r="O690" s="3"/>
    </row>
    <row r="691" spans="3:15" ht="16.5" customHeight="1" x14ac:dyDescent="0.4">
      <c r="C691" s="18"/>
      <c r="D691" s="18"/>
      <c r="N691" s="3"/>
      <c r="O691" s="3"/>
    </row>
    <row r="692" spans="3:15" ht="16.5" customHeight="1" x14ac:dyDescent="0.4">
      <c r="C692" s="18"/>
      <c r="D692" s="18"/>
      <c r="N692" s="3"/>
      <c r="O692" s="3"/>
    </row>
    <row r="693" spans="3:15" ht="16.5" customHeight="1" x14ac:dyDescent="0.4">
      <c r="C693" s="18"/>
      <c r="D693" s="18"/>
      <c r="N693" s="3"/>
      <c r="O693" s="3"/>
    </row>
    <row r="694" spans="3:15" ht="16.5" customHeight="1" x14ac:dyDescent="0.4">
      <c r="C694" s="18"/>
      <c r="D694" s="18"/>
      <c r="N694" s="3"/>
      <c r="O694" s="3"/>
    </row>
    <row r="695" spans="3:15" ht="16.5" customHeight="1" x14ac:dyDescent="0.4">
      <c r="C695" s="18"/>
      <c r="D695" s="18"/>
      <c r="N695" s="3"/>
      <c r="O695" s="3"/>
    </row>
    <row r="696" spans="3:15" ht="16.5" customHeight="1" x14ac:dyDescent="0.4">
      <c r="C696" s="18"/>
      <c r="D696" s="18"/>
      <c r="N696" s="3"/>
      <c r="O696" s="3"/>
    </row>
    <row r="697" spans="3:15" ht="16.5" customHeight="1" x14ac:dyDescent="0.4">
      <c r="C697" s="18"/>
      <c r="D697" s="18"/>
      <c r="N697" s="3"/>
      <c r="O697" s="3"/>
    </row>
    <row r="698" spans="3:15" ht="16.5" customHeight="1" x14ac:dyDescent="0.4">
      <c r="C698" s="18"/>
      <c r="D698" s="18"/>
      <c r="N698" s="3"/>
      <c r="O698" s="3"/>
    </row>
    <row r="699" spans="3:15" ht="16.5" customHeight="1" x14ac:dyDescent="0.4">
      <c r="C699" s="18"/>
      <c r="D699" s="18"/>
      <c r="N699" s="3"/>
      <c r="O699" s="3"/>
    </row>
    <row r="700" spans="3:15" ht="16.5" customHeight="1" x14ac:dyDescent="0.4">
      <c r="C700" s="18"/>
      <c r="D700" s="18"/>
      <c r="N700" s="3"/>
      <c r="O700" s="3"/>
    </row>
    <row r="701" spans="3:15" ht="16.5" customHeight="1" x14ac:dyDescent="0.4">
      <c r="C701" s="18"/>
      <c r="D701" s="18"/>
      <c r="N701" s="3"/>
      <c r="O701" s="3"/>
    </row>
    <row r="702" spans="3:15" ht="16.5" customHeight="1" x14ac:dyDescent="0.4">
      <c r="C702" s="18"/>
      <c r="D702" s="18"/>
      <c r="N702" s="3"/>
      <c r="O702" s="3"/>
    </row>
    <row r="703" spans="3:15" ht="16.5" customHeight="1" x14ac:dyDescent="0.4">
      <c r="C703" s="18"/>
      <c r="D703" s="18"/>
      <c r="N703" s="3"/>
      <c r="O703" s="3"/>
    </row>
    <row r="704" spans="3:15" ht="16.5" customHeight="1" x14ac:dyDescent="0.4">
      <c r="C704" s="18"/>
      <c r="D704" s="18"/>
      <c r="N704" s="3"/>
      <c r="O704" s="3"/>
    </row>
    <row r="705" spans="3:15" ht="16.5" customHeight="1" x14ac:dyDescent="0.4">
      <c r="C705" s="18"/>
      <c r="D705" s="18"/>
      <c r="N705" s="3"/>
      <c r="O705" s="3"/>
    </row>
    <row r="706" spans="3:15" ht="16.5" customHeight="1" x14ac:dyDescent="0.4">
      <c r="C706" s="18"/>
      <c r="D706" s="18"/>
      <c r="N706" s="3"/>
      <c r="O706" s="3"/>
    </row>
    <row r="707" spans="3:15" ht="16.5" customHeight="1" x14ac:dyDescent="0.4">
      <c r="C707" s="18"/>
      <c r="D707" s="18"/>
      <c r="N707" s="3"/>
      <c r="O707" s="3"/>
    </row>
    <row r="708" spans="3:15" ht="16.5" customHeight="1" x14ac:dyDescent="0.4">
      <c r="C708" s="18"/>
      <c r="D708" s="18"/>
      <c r="N708" s="3"/>
      <c r="O708" s="3"/>
    </row>
    <row r="709" spans="3:15" ht="16.5" customHeight="1" x14ac:dyDescent="0.4">
      <c r="C709" s="18"/>
      <c r="D709" s="18"/>
      <c r="N709" s="3"/>
      <c r="O709" s="3"/>
    </row>
    <row r="710" spans="3:15" ht="16.5" customHeight="1" x14ac:dyDescent="0.4">
      <c r="C710" s="18"/>
      <c r="D710" s="18"/>
      <c r="N710" s="3"/>
      <c r="O710" s="3"/>
    </row>
    <row r="711" spans="3:15" ht="16.5" customHeight="1" x14ac:dyDescent="0.4">
      <c r="C711" s="18"/>
      <c r="D711" s="18"/>
      <c r="N711" s="3"/>
      <c r="O711" s="3"/>
    </row>
    <row r="712" spans="3:15" ht="16.5" customHeight="1" x14ac:dyDescent="0.4">
      <c r="C712" s="18"/>
      <c r="D712" s="18"/>
      <c r="N712" s="3"/>
      <c r="O712" s="3"/>
    </row>
    <row r="713" spans="3:15" ht="16.5" customHeight="1" x14ac:dyDescent="0.4">
      <c r="C713" s="18"/>
      <c r="D713" s="18"/>
      <c r="N713" s="3"/>
      <c r="O713" s="3"/>
    </row>
    <row r="714" spans="3:15" ht="16.5" customHeight="1" x14ac:dyDescent="0.4">
      <c r="C714" s="18"/>
      <c r="D714" s="18"/>
      <c r="N714" s="3"/>
      <c r="O714" s="3"/>
    </row>
    <row r="715" spans="3:15" ht="16.5" customHeight="1" x14ac:dyDescent="0.4">
      <c r="C715" s="18"/>
      <c r="D715" s="18"/>
      <c r="N715" s="3"/>
      <c r="O715" s="3"/>
    </row>
    <row r="716" spans="3:15" ht="16.5" customHeight="1" x14ac:dyDescent="0.4">
      <c r="C716" s="18"/>
      <c r="D716" s="18"/>
      <c r="N716" s="3"/>
      <c r="O716" s="3"/>
    </row>
    <row r="717" spans="3:15" ht="16.5" customHeight="1" x14ac:dyDescent="0.4">
      <c r="C717" s="18"/>
      <c r="D717" s="18"/>
      <c r="N717" s="3"/>
      <c r="O717" s="3"/>
    </row>
    <row r="718" spans="3:15" ht="16.5" customHeight="1" x14ac:dyDescent="0.4">
      <c r="C718" s="18"/>
      <c r="D718" s="18"/>
      <c r="N718" s="3"/>
      <c r="O718" s="3"/>
    </row>
    <row r="719" spans="3:15" ht="16.5" customHeight="1" x14ac:dyDescent="0.4">
      <c r="C719" s="18"/>
      <c r="D719" s="18"/>
      <c r="N719" s="3"/>
      <c r="O719" s="3"/>
    </row>
    <row r="720" spans="3:15" ht="16.5" customHeight="1" x14ac:dyDescent="0.4">
      <c r="C720" s="18"/>
      <c r="D720" s="18"/>
      <c r="N720" s="3"/>
      <c r="O720" s="3"/>
    </row>
    <row r="721" spans="3:15" ht="16.5" customHeight="1" x14ac:dyDescent="0.4">
      <c r="C721" s="18"/>
      <c r="D721" s="18"/>
      <c r="N721" s="3"/>
      <c r="O721" s="3"/>
    </row>
    <row r="722" spans="3:15" ht="16.5" customHeight="1" x14ac:dyDescent="0.4">
      <c r="C722" s="18"/>
      <c r="D722" s="18"/>
      <c r="N722" s="3"/>
      <c r="O722" s="3"/>
    </row>
    <row r="723" spans="3:15" ht="16.5" customHeight="1" x14ac:dyDescent="0.4">
      <c r="C723" s="18"/>
      <c r="D723" s="18"/>
      <c r="N723" s="3"/>
      <c r="O723" s="3"/>
    </row>
    <row r="724" spans="3:15" ht="16.5" customHeight="1" x14ac:dyDescent="0.4">
      <c r="C724" s="18"/>
      <c r="D724" s="18"/>
      <c r="N724" s="3"/>
      <c r="O724" s="3"/>
    </row>
    <row r="725" spans="3:15" ht="16.5" customHeight="1" x14ac:dyDescent="0.4">
      <c r="C725" s="18"/>
      <c r="D725" s="18"/>
      <c r="N725" s="3"/>
      <c r="O725" s="3"/>
    </row>
    <row r="726" spans="3:15" ht="16.5" customHeight="1" x14ac:dyDescent="0.4">
      <c r="C726" s="18"/>
      <c r="D726" s="18"/>
      <c r="N726" s="3"/>
      <c r="O726" s="3"/>
    </row>
    <row r="727" spans="3:15" ht="16.5" customHeight="1" x14ac:dyDescent="0.4">
      <c r="C727" s="18"/>
      <c r="D727" s="18"/>
      <c r="N727" s="3"/>
      <c r="O727" s="3"/>
    </row>
    <row r="728" spans="3:15" ht="16.5" customHeight="1" x14ac:dyDescent="0.4">
      <c r="C728" s="18"/>
      <c r="D728" s="18"/>
      <c r="N728" s="3"/>
      <c r="O728" s="3"/>
    </row>
    <row r="729" spans="3:15" ht="16.5" customHeight="1" x14ac:dyDescent="0.4">
      <c r="C729" s="18"/>
      <c r="D729" s="18"/>
      <c r="N729" s="3"/>
      <c r="O729" s="3"/>
    </row>
    <row r="730" spans="3:15" ht="16.5" customHeight="1" x14ac:dyDescent="0.4">
      <c r="C730" s="18"/>
      <c r="D730" s="18"/>
      <c r="N730" s="3"/>
      <c r="O730" s="3"/>
    </row>
    <row r="731" spans="3:15" ht="16.5" customHeight="1" x14ac:dyDescent="0.4">
      <c r="C731" s="18"/>
      <c r="D731" s="18"/>
      <c r="N731" s="3"/>
      <c r="O731" s="3"/>
    </row>
    <row r="732" spans="3:15" ht="16.5" customHeight="1" x14ac:dyDescent="0.4">
      <c r="C732" s="18"/>
      <c r="D732" s="18"/>
      <c r="N732" s="3"/>
      <c r="O732" s="3"/>
    </row>
    <row r="733" spans="3:15" ht="16.5" customHeight="1" x14ac:dyDescent="0.4">
      <c r="C733" s="18"/>
      <c r="D733" s="18"/>
      <c r="N733" s="3"/>
      <c r="O733" s="3"/>
    </row>
    <row r="734" spans="3:15" ht="16.5" customHeight="1" x14ac:dyDescent="0.4">
      <c r="C734" s="18"/>
      <c r="D734" s="18"/>
      <c r="N734" s="3"/>
      <c r="O734" s="3"/>
    </row>
    <row r="735" spans="3:15" ht="16.5" customHeight="1" x14ac:dyDescent="0.4">
      <c r="C735" s="18"/>
      <c r="D735" s="18"/>
      <c r="N735" s="3"/>
      <c r="O735" s="3"/>
    </row>
    <row r="736" spans="3:15" ht="16.5" customHeight="1" x14ac:dyDescent="0.4">
      <c r="C736" s="18"/>
      <c r="D736" s="18"/>
      <c r="N736" s="3"/>
      <c r="O736" s="3"/>
    </row>
    <row r="737" spans="3:15" ht="16.5" customHeight="1" x14ac:dyDescent="0.4">
      <c r="C737" s="18"/>
      <c r="D737" s="18"/>
      <c r="N737" s="3"/>
      <c r="O737" s="3"/>
    </row>
    <row r="738" spans="3:15" ht="16.5" customHeight="1" x14ac:dyDescent="0.4">
      <c r="C738" s="18"/>
      <c r="D738" s="18"/>
      <c r="N738" s="3"/>
      <c r="O738" s="3"/>
    </row>
    <row r="739" spans="3:15" ht="16.5" customHeight="1" x14ac:dyDescent="0.4">
      <c r="C739" s="18"/>
      <c r="D739" s="18"/>
      <c r="N739" s="3"/>
      <c r="O739" s="3"/>
    </row>
    <row r="740" spans="3:15" ht="16.5" customHeight="1" x14ac:dyDescent="0.4">
      <c r="C740" s="18"/>
      <c r="D740" s="18"/>
      <c r="N740" s="3"/>
      <c r="O740" s="3"/>
    </row>
    <row r="741" spans="3:15" ht="16.5" customHeight="1" x14ac:dyDescent="0.4">
      <c r="C741" s="18"/>
      <c r="D741" s="18"/>
      <c r="N741" s="3"/>
      <c r="O741" s="3"/>
    </row>
    <row r="742" spans="3:15" ht="16.5" customHeight="1" x14ac:dyDescent="0.4">
      <c r="C742" s="18"/>
      <c r="D742" s="18"/>
      <c r="N742" s="3"/>
      <c r="O742" s="3"/>
    </row>
    <row r="743" spans="3:15" ht="16.5" customHeight="1" x14ac:dyDescent="0.4">
      <c r="C743" s="18"/>
      <c r="D743" s="18"/>
      <c r="N743" s="3"/>
      <c r="O743" s="3"/>
    </row>
    <row r="744" spans="3:15" ht="16.5" customHeight="1" x14ac:dyDescent="0.4">
      <c r="C744" s="18"/>
      <c r="D744" s="18"/>
      <c r="N744" s="3"/>
      <c r="O744" s="3"/>
    </row>
    <row r="745" spans="3:15" ht="16.5" customHeight="1" x14ac:dyDescent="0.4">
      <c r="C745" s="18"/>
      <c r="D745" s="18"/>
      <c r="N745" s="3"/>
      <c r="O745" s="3"/>
    </row>
    <row r="746" spans="3:15" ht="16.5" customHeight="1" x14ac:dyDescent="0.4">
      <c r="C746" s="18"/>
      <c r="D746" s="18"/>
      <c r="N746" s="3"/>
      <c r="O746" s="3"/>
    </row>
    <row r="747" spans="3:15" ht="16.5" customHeight="1" x14ac:dyDescent="0.4">
      <c r="C747" s="18"/>
      <c r="D747" s="18"/>
      <c r="N747" s="3"/>
      <c r="O747" s="3"/>
    </row>
    <row r="748" spans="3:15" ht="16.5" customHeight="1" x14ac:dyDescent="0.4">
      <c r="C748" s="18"/>
      <c r="D748" s="18"/>
      <c r="N748" s="3"/>
      <c r="O748" s="3"/>
    </row>
    <row r="749" spans="3:15" ht="16.5" customHeight="1" x14ac:dyDescent="0.4">
      <c r="C749" s="18"/>
      <c r="D749" s="18"/>
      <c r="N749" s="3"/>
      <c r="O749" s="3"/>
    </row>
    <row r="750" spans="3:15" ht="16.5" customHeight="1" x14ac:dyDescent="0.4">
      <c r="C750" s="18"/>
      <c r="D750" s="18"/>
      <c r="N750" s="3"/>
      <c r="O750" s="3"/>
    </row>
    <row r="751" spans="3:15" ht="16.5" customHeight="1" x14ac:dyDescent="0.4">
      <c r="C751" s="18"/>
      <c r="D751" s="18"/>
      <c r="N751" s="3"/>
      <c r="O751" s="3"/>
    </row>
    <row r="752" spans="3:15" ht="16.5" customHeight="1" x14ac:dyDescent="0.4">
      <c r="C752" s="18"/>
      <c r="D752" s="18"/>
      <c r="N752" s="3"/>
      <c r="O752" s="3"/>
    </row>
    <row r="753" spans="3:15" ht="16.5" customHeight="1" x14ac:dyDescent="0.4">
      <c r="C753" s="18"/>
      <c r="D753" s="18"/>
      <c r="N753" s="3"/>
      <c r="O753" s="3"/>
    </row>
    <row r="754" spans="3:15" ht="16.5" customHeight="1" x14ac:dyDescent="0.4">
      <c r="C754" s="18"/>
      <c r="D754" s="18"/>
      <c r="N754" s="3"/>
      <c r="O754" s="3"/>
    </row>
    <row r="755" spans="3:15" ht="16.5" customHeight="1" x14ac:dyDescent="0.4">
      <c r="C755" s="18"/>
      <c r="D755" s="18"/>
      <c r="N755" s="3"/>
      <c r="O755" s="3"/>
    </row>
    <row r="756" spans="3:15" ht="16.5" customHeight="1" x14ac:dyDescent="0.4">
      <c r="C756" s="18"/>
      <c r="D756" s="18"/>
      <c r="N756" s="3"/>
      <c r="O756" s="3"/>
    </row>
    <row r="757" spans="3:15" ht="16.5" customHeight="1" x14ac:dyDescent="0.4">
      <c r="C757" s="18"/>
      <c r="D757" s="18"/>
      <c r="N757" s="3"/>
      <c r="O757" s="3"/>
    </row>
    <row r="758" spans="3:15" ht="16.5" customHeight="1" x14ac:dyDescent="0.4">
      <c r="C758" s="18"/>
      <c r="D758" s="18"/>
      <c r="N758" s="3"/>
      <c r="O758" s="3"/>
    </row>
    <row r="759" spans="3:15" ht="16.5" customHeight="1" x14ac:dyDescent="0.4">
      <c r="C759" s="18"/>
      <c r="D759" s="18"/>
      <c r="N759" s="3"/>
      <c r="O759" s="3"/>
    </row>
    <row r="760" spans="3:15" ht="16.5" customHeight="1" x14ac:dyDescent="0.4">
      <c r="C760" s="18"/>
      <c r="D760" s="18"/>
      <c r="N760" s="3"/>
      <c r="O760" s="3"/>
    </row>
    <row r="761" spans="3:15" ht="16.5" customHeight="1" x14ac:dyDescent="0.4">
      <c r="C761" s="18"/>
      <c r="D761" s="18"/>
      <c r="N761" s="3"/>
      <c r="O761" s="3"/>
    </row>
    <row r="762" spans="3:15" ht="16.5" customHeight="1" x14ac:dyDescent="0.4">
      <c r="C762" s="18"/>
      <c r="D762" s="18"/>
      <c r="N762" s="3"/>
      <c r="O762" s="3"/>
    </row>
    <row r="763" spans="3:15" ht="16.5" customHeight="1" x14ac:dyDescent="0.4">
      <c r="C763" s="18"/>
      <c r="D763" s="18"/>
      <c r="N763" s="3"/>
      <c r="O763" s="3"/>
    </row>
    <row r="764" spans="3:15" ht="16.5" customHeight="1" x14ac:dyDescent="0.4">
      <c r="C764" s="18"/>
      <c r="D764" s="18"/>
      <c r="N764" s="3"/>
      <c r="O764" s="3"/>
    </row>
    <row r="765" spans="3:15" ht="16.5" customHeight="1" x14ac:dyDescent="0.4">
      <c r="C765" s="18"/>
      <c r="D765" s="18"/>
      <c r="N765" s="3"/>
      <c r="O765" s="3"/>
    </row>
    <row r="766" spans="3:15" ht="16.5" customHeight="1" x14ac:dyDescent="0.4">
      <c r="C766" s="18"/>
      <c r="D766" s="18"/>
      <c r="N766" s="3"/>
      <c r="O766" s="3"/>
    </row>
    <row r="767" spans="3:15" ht="16.5" customHeight="1" x14ac:dyDescent="0.4">
      <c r="C767" s="18"/>
      <c r="D767" s="18"/>
      <c r="N767" s="3"/>
      <c r="O767" s="3"/>
    </row>
    <row r="768" spans="3:15" ht="16.5" customHeight="1" x14ac:dyDescent="0.4">
      <c r="C768" s="18"/>
      <c r="D768" s="18"/>
      <c r="N768" s="3"/>
      <c r="O768" s="3"/>
    </row>
    <row r="769" spans="3:15" ht="16.5" customHeight="1" x14ac:dyDescent="0.4">
      <c r="C769" s="18"/>
      <c r="D769" s="18"/>
      <c r="N769" s="3"/>
      <c r="O769" s="3"/>
    </row>
    <row r="770" spans="3:15" ht="16.5" customHeight="1" x14ac:dyDescent="0.4">
      <c r="C770" s="18"/>
      <c r="D770" s="18"/>
      <c r="N770" s="3"/>
      <c r="O770" s="3"/>
    </row>
    <row r="771" spans="3:15" ht="16.5" customHeight="1" x14ac:dyDescent="0.4">
      <c r="C771" s="18"/>
      <c r="D771" s="18"/>
      <c r="N771" s="3"/>
      <c r="O771" s="3"/>
    </row>
    <row r="772" spans="3:15" ht="16.5" customHeight="1" x14ac:dyDescent="0.4">
      <c r="C772" s="18"/>
      <c r="D772" s="18"/>
      <c r="N772" s="3"/>
      <c r="O772" s="3"/>
    </row>
    <row r="773" spans="3:15" ht="16.5" customHeight="1" x14ac:dyDescent="0.4">
      <c r="C773" s="18"/>
      <c r="D773" s="18"/>
      <c r="N773" s="3"/>
      <c r="O773" s="3"/>
    </row>
    <row r="774" spans="3:15" ht="16.5" customHeight="1" x14ac:dyDescent="0.4">
      <c r="C774" s="18"/>
      <c r="D774" s="18"/>
      <c r="N774" s="3"/>
      <c r="O774" s="3"/>
    </row>
    <row r="775" spans="3:15" ht="16.5" customHeight="1" x14ac:dyDescent="0.4">
      <c r="C775" s="18"/>
      <c r="D775" s="18"/>
      <c r="N775" s="3"/>
      <c r="O775" s="3"/>
    </row>
    <row r="776" spans="3:15" ht="16.5" customHeight="1" x14ac:dyDescent="0.4">
      <c r="C776" s="18"/>
      <c r="D776" s="18"/>
      <c r="N776" s="3"/>
      <c r="O776" s="3"/>
    </row>
    <row r="777" spans="3:15" ht="16.5" customHeight="1" x14ac:dyDescent="0.4">
      <c r="C777" s="18"/>
      <c r="D777" s="18"/>
      <c r="N777" s="3"/>
      <c r="O777" s="3"/>
    </row>
    <row r="778" spans="3:15" ht="16.5" customHeight="1" x14ac:dyDescent="0.4">
      <c r="C778" s="18"/>
      <c r="D778" s="18"/>
      <c r="N778" s="3"/>
      <c r="O778" s="3"/>
    </row>
    <row r="779" spans="3:15" ht="16.5" customHeight="1" x14ac:dyDescent="0.4">
      <c r="C779" s="18"/>
      <c r="D779" s="18"/>
      <c r="N779" s="3"/>
      <c r="O779" s="3"/>
    </row>
    <row r="780" spans="3:15" ht="16.5" customHeight="1" x14ac:dyDescent="0.4">
      <c r="C780" s="18"/>
      <c r="D780" s="18"/>
      <c r="N780" s="3"/>
      <c r="O780" s="3"/>
    </row>
    <row r="781" spans="3:15" ht="16.5" customHeight="1" x14ac:dyDescent="0.4">
      <c r="C781" s="18"/>
      <c r="D781" s="18"/>
      <c r="N781" s="3"/>
      <c r="O781" s="3"/>
    </row>
    <row r="782" spans="3:15" ht="16.5" customHeight="1" x14ac:dyDescent="0.4">
      <c r="C782" s="18"/>
      <c r="D782" s="18"/>
      <c r="N782" s="3"/>
      <c r="O782" s="3"/>
    </row>
    <row r="783" spans="3:15" ht="16.5" customHeight="1" x14ac:dyDescent="0.4">
      <c r="C783" s="18"/>
      <c r="D783" s="18"/>
      <c r="N783" s="3"/>
      <c r="O783" s="3"/>
    </row>
    <row r="784" spans="3:15" ht="16.5" customHeight="1" x14ac:dyDescent="0.4">
      <c r="C784" s="18"/>
      <c r="D784" s="18"/>
      <c r="N784" s="3"/>
      <c r="O784" s="3"/>
    </row>
    <row r="785" spans="3:15" ht="16.5" customHeight="1" x14ac:dyDescent="0.4">
      <c r="C785" s="18"/>
      <c r="D785" s="18"/>
      <c r="N785" s="3"/>
      <c r="O785" s="3"/>
    </row>
    <row r="786" spans="3:15" ht="16.5" customHeight="1" x14ac:dyDescent="0.4">
      <c r="C786" s="18"/>
      <c r="D786" s="18"/>
      <c r="N786" s="3"/>
      <c r="O786" s="3"/>
    </row>
    <row r="787" spans="3:15" ht="16.5" customHeight="1" x14ac:dyDescent="0.4">
      <c r="C787" s="18"/>
      <c r="D787" s="18"/>
      <c r="N787" s="3"/>
      <c r="O787" s="3"/>
    </row>
    <row r="788" spans="3:15" ht="16.5" customHeight="1" x14ac:dyDescent="0.4">
      <c r="C788" s="18"/>
      <c r="D788" s="18"/>
      <c r="N788" s="3"/>
      <c r="O788" s="3"/>
    </row>
    <row r="789" spans="3:15" ht="16.5" customHeight="1" x14ac:dyDescent="0.4">
      <c r="C789" s="18"/>
      <c r="D789" s="18"/>
      <c r="N789" s="3"/>
      <c r="O789" s="3"/>
    </row>
    <row r="790" spans="3:15" ht="16.5" customHeight="1" x14ac:dyDescent="0.4">
      <c r="C790" s="18"/>
      <c r="D790" s="18"/>
      <c r="N790" s="3"/>
      <c r="O790" s="3"/>
    </row>
    <row r="791" spans="3:15" ht="16.5" customHeight="1" x14ac:dyDescent="0.4">
      <c r="C791" s="18"/>
      <c r="D791" s="18"/>
      <c r="N791" s="3"/>
      <c r="O791" s="3"/>
    </row>
    <row r="792" spans="3:15" ht="16.5" customHeight="1" x14ac:dyDescent="0.4">
      <c r="C792" s="18"/>
      <c r="D792" s="18"/>
      <c r="N792" s="3"/>
      <c r="O792" s="3"/>
    </row>
    <row r="793" spans="3:15" ht="16.5" customHeight="1" x14ac:dyDescent="0.4">
      <c r="C793" s="18"/>
      <c r="D793" s="18"/>
      <c r="N793" s="3"/>
      <c r="O793" s="3"/>
    </row>
    <row r="794" spans="3:15" ht="16.5" customHeight="1" x14ac:dyDescent="0.4">
      <c r="C794" s="18"/>
      <c r="D794" s="18"/>
      <c r="N794" s="3"/>
      <c r="O794" s="3"/>
    </row>
    <row r="795" spans="3:15" ht="16.5" customHeight="1" x14ac:dyDescent="0.4">
      <c r="C795" s="18"/>
      <c r="D795" s="18"/>
      <c r="N795" s="3"/>
      <c r="O795" s="3"/>
    </row>
    <row r="796" spans="3:15" ht="16.5" customHeight="1" x14ac:dyDescent="0.4">
      <c r="C796" s="18"/>
      <c r="D796" s="18"/>
      <c r="N796" s="3"/>
      <c r="O796" s="3"/>
    </row>
    <row r="797" spans="3:15" ht="16.5" customHeight="1" x14ac:dyDescent="0.4">
      <c r="C797" s="18"/>
      <c r="D797" s="18"/>
      <c r="N797" s="3"/>
      <c r="O797" s="3"/>
    </row>
    <row r="798" spans="3:15" ht="16.5" customHeight="1" x14ac:dyDescent="0.4">
      <c r="C798" s="18"/>
      <c r="D798" s="18"/>
      <c r="N798" s="3"/>
      <c r="O798" s="3"/>
    </row>
    <row r="799" spans="3:15" ht="16.5" customHeight="1" x14ac:dyDescent="0.4">
      <c r="C799" s="18"/>
      <c r="D799" s="18"/>
      <c r="N799" s="3"/>
      <c r="O799" s="3"/>
    </row>
    <row r="800" spans="3:15" ht="16.5" customHeight="1" x14ac:dyDescent="0.4">
      <c r="C800" s="18"/>
      <c r="D800" s="18"/>
      <c r="N800" s="3"/>
      <c r="O800" s="3"/>
    </row>
    <row r="801" spans="3:15" ht="16.5" customHeight="1" x14ac:dyDescent="0.4">
      <c r="C801" s="18"/>
      <c r="D801" s="18"/>
      <c r="N801" s="3"/>
      <c r="O801" s="3"/>
    </row>
    <row r="802" spans="3:15" ht="16.5" customHeight="1" x14ac:dyDescent="0.4">
      <c r="C802" s="18"/>
      <c r="D802" s="18"/>
      <c r="N802" s="3"/>
      <c r="O802" s="3"/>
    </row>
    <row r="803" spans="3:15" ht="16.5" customHeight="1" x14ac:dyDescent="0.4">
      <c r="C803" s="18"/>
      <c r="D803" s="18"/>
      <c r="N803" s="3"/>
      <c r="O803" s="3"/>
    </row>
    <row r="804" spans="3:15" ht="16.5" customHeight="1" x14ac:dyDescent="0.4">
      <c r="C804" s="18"/>
      <c r="D804" s="18"/>
      <c r="N804" s="3"/>
      <c r="O804" s="3"/>
    </row>
    <row r="805" spans="3:15" ht="16.5" customHeight="1" x14ac:dyDescent="0.4">
      <c r="C805" s="18"/>
      <c r="D805" s="18"/>
      <c r="N805" s="3"/>
      <c r="O805" s="3"/>
    </row>
    <row r="806" spans="3:15" ht="16.5" customHeight="1" x14ac:dyDescent="0.4">
      <c r="C806" s="18"/>
      <c r="D806" s="18"/>
      <c r="N806" s="3"/>
      <c r="O806" s="3"/>
    </row>
    <row r="807" spans="3:15" ht="16.5" customHeight="1" x14ac:dyDescent="0.4">
      <c r="C807" s="18"/>
      <c r="D807" s="18"/>
      <c r="N807" s="3"/>
      <c r="O807" s="3"/>
    </row>
    <row r="808" spans="3:15" ht="16.5" customHeight="1" x14ac:dyDescent="0.4">
      <c r="C808" s="18"/>
      <c r="D808" s="18"/>
      <c r="N808" s="3"/>
      <c r="O808" s="3"/>
    </row>
    <row r="809" spans="3:15" ht="16.5" customHeight="1" x14ac:dyDescent="0.4">
      <c r="C809" s="18"/>
      <c r="D809" s="18"/>
      <c r="N809" s="3"/>
      <c r="O809" s="3"/>
    </row>
    <row r="810" spans="3:15" ht="16.5" customHeight="1" x14ac:dyDescent="0.4">
      <c r="C810" s="18"/>
      <c r="D810" s="18"/>
      <c r="N810" s="3"/>
      <c r="O810" s="3"/>
    </row>
    <row r="811" spans="3:15" ht="16.5" customHeight="1" x14ac:dyDescent="0.4">
      <c r="C811" s="18"/>
      <c r="D811" s="18"/>
      <c r="N811" s="3"/>
      <c r="O811" s="3"/>
    </row>
    <row r="812" spans="3:15" ht="16.5" customHeight="1" x14ac:dyDescent="0.4">
      <c r="C812" s="18"/>
      <c r="D812" s="18"/>
      <c r="N812" s="3"/>
      <c r="O812" s="3"/>
    </row>
    <row r="813" spans="3:15" ht="16.5" customHeight="1" x14ac:dyDescent="0.4">
      <c r="C813" s="18"/>
      <c r="D813" s="18"/>
      <c r="N813" s="3"/>
      <c r="O813" s="3"/>
    </row>
    <row r="814" spans="3:15" ht="16.5" customHeight="1" x14ac:dyDescent="0.4">
      <c r="C814" s="18"/>
      <c r="D814" s="18"/>
      <c r="N814" s="3"/>
      <c r="O814" s="3"/>
    </row>
    <row r="815" spans="3:15" ht="16.5" customHeight="1" x14ac:dyDescent="0.4">
      <c r="C815" s="18"/>
      <c r="D815" s="18"/>
      <c r="N815" s="3"/>
      <c r="O815" s="3"/>
    </row>
    <row r="816" spans="3:15" ht="16.5" customHeight="1" x14ac:dyDescent="0.4">
      <c r="C816" s="18"/>
      <c r="D816" s="18"/>
      <c r="N816" s="3"/>
      <c r="O816" s="3"/>
    </row>
    <row r="817" spans="3:15" ht="16.5" customHeight="1" x14ac:dyDescent="0.4">
      <c r="C817" s="18"/>
      <c r="D817" s="18"/>
      <c r="N817" s="3"/>
      <c r="O817" s="3"/>
    </row>
    <row r="818" spans="3:15" ht="16.5" customHeight="1" x14ac:dyDescent="0.4">
      <c r="C818" s="18"/>
      <c r="D818" s="18"/>
      <c r="N818" s="3"/>
      <c r="O818" s="3"/>
    </row>
    <row r="819" spans="3:15" ht="16.5" customHeight="1" x14ac:dyDescent="0.4">
      <c r="C819" s="18"/>
      <c r="D819" s="18"/>
      <c r="N819" s="3"/>
      <c r="O819" s="3"/>
    </row>
    <row r="820" spans="3:15" ht="16.5" customHeight="1" x14ac:dyDescent="0.4">
      <c r="C820" s="18"/>
      <c r="D820" s="18"/>
      <c r="N820" s="3"/>
      <c r="O820" s="3"/>
    </row>
    <row r="821" spans="3:15" ht="16.5" customHeight="1" x14ac:dyDescent="0.4">
      <c r="C821" s="18"/>
      <c r="D821" s="18"/>
      <c r="N821" s="3"/>
      <c r="O821" s="3"/>
    </row>
    <row r="822" spans="3:15" ht="16.5" customHeight="1" x14ac:dyDescent="0.4">
      <c r="C822" s="18"/>
      <c r="D822" s="18"/>
      <c r="N822" s="3"/>
      <c r="O822" s="3"/>
    </row>
    <row r="823" spans="3:15" ht="16.5" customHeight="1" x14ac:dyDescent="0.4">
      <c r="C823" s="18"/>
      <c r="D823" s="18"/>
      <c r="N823" s="3"/>
      <c r="O823" s="3"/>
    </row>
    <row r="824" spans="3:15" ht="16.5" customHeight="1" x14ac:dyDescent="0.4">
      <c r="C824" s="18"/>
      <c r="D824" s="18"/>
      <c r="N824" s="3"/>
      <c r="O824" s="3"/>
    </row>
    <row r="825" spans="3:15" ht="16.5" customHeight="1" x14ac:dyDescent="0.4">
      <c r="C825" s="18"/>
      <c r="D825" s="18"/>
      <c r="N825" s="3"/>
      <c r="O825" s="3"/>
    </row>
    <row r="826" spans="3:15" ht="16.5" customHeight="1" x14ac:dyDescent="0.4">
      <c r="C826" s="18"/>
      <c r="D826" s="18"/>
      <c r="N826" s="3"/>
      <c r="O826" s="3"/>
    </row>
    <row r="827" spans="3:15" ht="16.5" customHeight="1" x14ac:dyDescent="0.4">
      <c r="C827" s="18"/>
      <c r="D827" s="18"/>
      <c r="N827" s="3"/>
      <c r="O827" s="3"/>
    </row>
    <row r="828" spans="3:15" ht="16.5" customHeight="1" x14ac:dyDescent="0.4">
      <c r="C828" s="18"/>
      <c r="D828" s="18"/>
      <c r="N828" s="3"/>
      <c r="O828" s="3"/>
    </row>
    <row r="829" spans="3:15" ht="16.5" customHeight="1" x14ac:dyDescent="0.4">
      <c r="C829" s="18"/>
      <c r="D829" s="18"/>
      <c r="N829" s="3"/>
      <c r="O829" s="3"/>
    </row>
    <row r="830" spans="3:15" ht="16.5" customHeight="1" x14ac:dyDescent="0.4">
      <c r="C830" s="18"/>
      <c r="D830" s="18"/>
      <c r="N830" s="3"/>
      <c r="O830" s="3"/>
    </row>
    <row r="831" spans="3:15" ht="16.5" customHeight="1" x14ac:dyDescent="0.4">
      <c r="C831" s="18"/>
      <c r="D831" s="18"/>
      <c r="N831" s="3"/>
      <c r="O831" s="3"/>
    </row>
    <row r="832" spans="3:15" ht="16.5" customHeight="1" x14ac:dyDescent="0.4">
      <c r="C832" s="18"/>
      <c r="D832" s="18"/>
      <c r="N832" s="3"/>
      <c r="O832" s="3"/>
    </row>
    <row r="833" spans="3:15" ht="16.5" customHeight="1" x14ac:dyDescent="0.4">
      <c r="C833" s="18"/>
      <c r="D833" s="18"/>
      <c r="N833" s="3"/>
      <c r="O833" s="3"/>
    </row>
    <row r="834" spans="3:15" ht="16.5" customHeight="1" x14ac:dyDescent="0.4">
      <c r="C834" s="18"/>
      <c r="D834" s="18"/>
      <c r="N834" s="3"/>
      <c r="O834" s="3"/>
    </row>
    <row r="835" spans="3:15" ht="16.5" customHeight="1" x14ac:dyDescent="0.4">
      <c r="C835" s="18"/>
      <c r="D835" s="18"/>
      <c r="N835" s="3"/>
      <c r="O835" s="3"/>
    </row>
    <row r="836" spans="3:15" ht="16.5" customHeight="1" x14ac:dyDescent="0.4">
      <c r="C836" s="18"/>
      <c r="D836" s="18"/>
      <c r="N836" s="3"/>
      <c r="O836" s="3"/>
    </row>
    <row r="837" spans="3:15" ht="16.5" customHeight="1" x14ac:dyDescent="0.4">
      <c r="C837" s="18"/>
      <c r="D837" s="18"/>
      <c r="N837" s="3"/>
      <c r="O837" s="3"/>
    </row>
    <row r="838" spans="3:15" ht="16.5" customHeight="1" x14ac:dyDescent="0.4">
      <c r="C838" s="18"/>
      <c r="D838" s="18"/>
      <c r="N838" s="3"/>
      <c r="O838" s="3"/>
    </row>
    <row r="839" spans="3:15" ht="16.5" customHeight="1" x14ac:dyDescent="0.4">
      <c r="C839" s="18"/>
      <c r="D839" s="18"/>
      <c r="N839" s="3"/>
      <c r="O839" s="3"/>
    </row>
    <row r="840" spans="3:15" ht="16.5" customHeight="1" x14ac:dyDescent="0.4">
      <c r="C840" s="18"/>
      <c r="D840" s="18"/>
      <c r="N840" s="3"/>
      <c r="O840" s="3"/>
    </row>
    <row r="841" spans="3:15" ht="16.5" customHeight="1" x14ac:dyDescent="0.4">
      <c r="C841" s="18"/>
      <c r="D841" s="18"/>
      <c r="N841" s="3"/>
      <c r="O841" s="3"/>
    </row>
    <row r="842" spans="3:15" ht="16.5" customHeight="1" x14ac:dyDescent="0.4">
      <c r="C842" s="18"/>
      <c r="D842" s="18"/>
      <c r="N842" s="3"/>
      <c r="O842" s="3"/>
    </row>
    <row r="843" spans="3:15" ht="16.5" customHeight="1" x14ac:dyDescent="0.4">
      <c r="C843" s="18"/>
      <c r="D843" s="18"/>
      <c r="N843" s="3"/>
      <c r="O843" s="3"/>
    </row>
    <row r="844" spans="3:15" ht="16.5" customHeight="1" x14ac:dyDescent="0.4">
      <c r="C844" s="18"/>
      <c r="D844" s="18"/>
      <c r="N844" s="3"/>
      <c r="O844" s="3"/>
    </row>
    <row r="845" spans="3:15" ht="16.5" customHeight="1" x14ac:dyDescent="0.4">
      <c r="C845" s="18"/>
      <c r="D845" s="18"/>
      <c r="N845" s="3"/>
      <c r="O845" s="3"/>
    </row>
    <row r="846" spans="3:15" ht="16.5" customHeight="1" x14ac:dyDescent="0.4">
      <c r="C846" s="18"/>
      <c r="D846" s="18"/>
      <c r="N846" s="3"/>
      <c r="O846" s="3"/>
    </row>
    <row r="847" spans="3:15" ht="16.5" customHeight="1" x14ac:dyDescent="0.4">
      <c r="C847" s="18"/>
      <c r="D847" s="18"/>
      <c r="N847" s="3"/>
      <c r="O847" s="3"/>
    </row>
    <row r="848" spans="3:15" ht="16.5" customHeight="1" x14ac:dyDescent="0.4">
      <c r="C848" s="18"/>
      <c r="D848" s="18"/>
      <c r="N848" s="3"/>
      <c r="O848" s="3"/>
    </row>
    <row r="849" spans="3:15" ht="16.5" customHeight="1" x14ac:dyDescent="0.4">
      <c r="C849" s="18"/>
      <c r="D849" s="18"/>
      <c r="N849" s="3"/>
      <c r="O849" s="3"/>
    </row>
    <row r="850" spans="3:15" ht="16.5" customHeight="1" x14ac:dyDescent="0.4">
      <c r="C850" s="18"/>
      <c r="D850" s="18"/>
      <c r="N850" s="3"/>
      <c r="O850" s="3"/>
    </row>
    <row r="851" spans="3:15" ht="16.5" customHeight="1" x14ac:dyDescent="0.4">
      <c r="C851" s="18"/>
      <c r="D851" s="18"/>
      <c r="N851" s="3"/>
      <c r="O851" s="3"/>
    </row>
    <row r="852" spans="3:15" ht="16.5" customHeight="1" x14ac:dyDescent="0.4">
      <c r="C852" s="18"/>
      <c r="D852" s="18"/>
      <c r="N852" s="3"/>
      <c r="O852" s="3"/>
    </row>
    <row r="853" spans="3:15" ht="16.5" customHeight="1" x14ac:dyDescent="0.4">
      <c r="C853" s="18"/>
      <c r="D853" s="18"/>
      <c r="N853" s="3"/>
      <c r="O853" s="3"/>
    </row>
    <row r="854" spans="3:15" ht="16.5" customHeight="1" x14ac:dyDescent="0.4">
      <c r="C854" s="18"/>
      <c r="D854" s="18"/>
      <c r="N854" s="3"/>
      <c r="O854" s="3"/>
    </row>
    <row r="855" spans="3:15" ht="16.5" customHeight="1" x14ac:dyDescent="0.4">
      <c r="C855" s="18"/>
      <c r="D855" s="18"/>
      <c r="N855" s="3"/>
      <c r="O855" s="3"/>
    </row>
    <row r="856" spans="3:15" ht="16.5" customHeight="1" x14ac:dyDescent="0.4">
      <c r="C856" s="18"/>
      <c r="D856" s="18"/>
      <c r="N856" s="3"/>
      <c r="O856" s="3"/>
    </row>
    <row r="857" spans="3:15" ht="16.5" customHeight="1" x14ac:dyDescent="0.4">
      <c r="C857" s="18"/>
      <c r="D857" s="18"/>
      <c r="N857" s="3"/>
      <c r="O857" s="3"/>
    </row>
    <row r="858" spans="3:15" ht="16.5" customHeight="1" x14ac:dyDescent="0.4">
      <c r="C858" s="18"/>
      <c r="D858" s="18"/>
      <c r="N858" s="3"/>
      <c r="O858" s="3"/>
    </row>
    <row r="859" spans="3:15" ht="16.5" customHeight="1" x14ac:dyDescent="0.4">
      <c r="C859" s="18"/>
      <c r="D859" s="18"/>
      <c r="N859" s="3"/>
      <c r="O859" s="3"/>
    </row>
    <row r="860" spans="3:15" ht="16.5" customHeight="1" x14ac:dyDescent="0.4">
      <c r="C860" s="18"/>
      <c r="D860" s="18"/>
      <c r="N860" s="3"/>
      <c r="O860" s="3"/>
    </row>
    <row r="861" spans="3:15" ht="16.5" customHeight="1" x14ac:dyDescent="0.4">
      <c r="C861" s="18"/>
      <c r="D861" s="18"/>
      <c r="N861" s="3"/>
      <c r="O861" s="3"/>
    </row>
    <row r="862" spans="3:15" ht="16.5" customHeight="1" x14ac:dyDescent="0.4">
      <c r="C862" s="18"/>
      <c r="D862" s="18"/>
      <c r="N862" s="3"/>
      <c r="O862" s="3"/>
    </row>
    <row r="863" spans="3:15" ht="16.5" customHeight="1" x14ac:dyDescent="0.4">
      <c r="C863" s="18"/>
      <c r="D863" s="18"/>
      <c r="N863" s="3"/>
      <c r="O863" s="3"/>
    </row>
    <row r="864" spans="3:15" ht="16.5" customHeight="1" x14ac:dyDescent="0.4">
      <c r="C864" s="18"/>
      <c r="D864" s="18"/>
      <c r="N864" s="3"/>
      <c r="O864" s="3"/>
    </row>
    <row r="865" spans="3:15" ht="16.5" customHeight="1" x14ac:dyDescent="0.4">
      <c r="C865" s="18"/>
      <c r="D865" s="18"/>
      <c r="N865" s="3"/>
      <c r="O865" s="3"/>
    </row>
    <row r="866" spans="3:15" ht="16.5" customHeight="1" x14ac:dyDescent="0.4">
      <c r="C866" s="18"/>
      <c r="D866" s="18"/>
      <c r="N866" s="3"/>
      <c r="O866" s="3"/>
    </row>
    <row r="867" spans="3:15" ht="16.5" customHeight="1" x14ac:dyDescent="0.4">
      <c r="C867" s="18"/>
      <c r="D867" s="18"/>
      <c r="N867" s="3"/>
      <c r="O867" s="3"/>
    </row>
    <row r="868" spans="3:15" ht="16.5" customHeight="1" x14ac:dyDescent="0.4">
      <c r="C868" s="18"/>
      <c r="D868" s="18"/>
      <c r="N868" s="3"/>
      <c r="O868" s="3"/>
    </row>
    <row r="869" spans="3:15" ht="16.5" customHeight="1" x14ac:dyDescent="0.4">
      <c r="C869" s="18"/>
      <c r="D869" s="18"/>
      <c r="N869" s="3"/>
      <c r="O869" s="3"/>
    </row>
    <row r="870" spans="3:15" ht="16.5" customHeight="1" x14ac:dyDescent="0.4">
      <c r="C870" s="18"/>
      <c r="D870" s="18"/>
      <c r="N870" s="3"/>
      <c r="O870" s="3"/>
    </row>
    <row r="871" spans="3:15" ht="16.5" customHeight="1" x14ac:dyDescent="0.4">
      <c r="C871" s="18"/>
      <c r="D871" s="18"/>
      <c r="N871" s="3"/>
      <c r="O871" s="3"/>
    </row>
    <row r="872" spans="3:15" ht="16.5" customHeight="1" x14ac:dyDescent="0.4">
      <c r="C872" s="18"/>
      <c r="D872" s="18"/>
      <c r="N872" s="3"/>
      <c r="O872" s="3"/>
    </row>
    <row r="873" spans="3:15" ht="16.5" customHeight="1" x14ac:dyDescent="0.4">
      <c r="C873" s="18"/>
      <c r="D873" s="18"/>
      <c r="N873" s="3"/>
      <c r="O873" s="3"/>
    </row>
    <row r="874" spans="3:15" ht="16.5" customHeight="1" x14ac:dyDescent="0.4">
      <c r="C874" s="18"/>
      <c r="D874" s="18"/>
      <c r="N874" s="3"/>
      <c r="O874" s="3"/>
    </row>
    <row r="875" spans="3:15" ht="16.5" customHeight="1" x14ac:dyDescent="0.4">
      <c r="C875" s="18"/>
      <c r="D875" s="18"/>
      <c r="N875" s="3"/>
      <c r="O875" s="3"/>
    </row>
    <row r="876" spans="3:15" ht="16.5" customHeight="1" x14ac:dyDescent="0.4">
      <c r="C876" s="18"/>
      <c r="D876" s="18"/>
      <c r="N876" s="3"/>
      <c r="O876" s="3"/>
    </row>
    <row r="877" spans="3:15" ht="16.5" customHeight="1" x14ac:dyDescent="0.4">
      <c r="C877" s="18"/>
      <c r="D877" s="18"/>
      <c r="N877" s="3"/>
      <c r="O877" s="3"/>
    </row>
    <row r="878" spans="3:15" ht="16.5" customHeight="1" x14ac:dyDescent="0.4">
      <c r="C878" s="18"/>
      <c r="D878" s="18"/>
      <c r="N878" s="3"/>
      <c r="O878" s="3"/>
    </row>
    <row r="879" spans="3:15" ht="16.5" customHeight="1" x14ac:dyDescent="0.4">
      <c r="C879" s="18"/>
      <c r="D879" s="18"/>
      <c r="N879" s="3"/>
      <c r="O879" s="3"/>
    </row>
    <row r="880" spans="3:15" ht="16.5" customHeight="1" x14ac:dyDescent="0.4">
      <c r="C880" s="18"/>
      <c r="D880" s="18"/>
      <c r="N880" s="3"/>
      <c r="O880" s="3"/>
    </row>
    <row r="881" spans="3:15" ht="16.5" customHeight="1" x14ac:dyDescent="0.4">
      <c r="C881" s="18"/>
      <c r="D881" s="18"/>
      <c r="N881" s="3"/>
      <c r="O881" s="3"/>
    </row>
    <row r="882" spans="3:15" ht="16.5" customHeight="1" x14ac:dyDescent="0.4">
      <c r="C882" s="18"/>
      <c r="D882" s="18"/>
      <c r="N882" s="3"/>
      <c r="O882" s="3"/>
    </row>
    <row r="883" spans="3:15" ht="16.5" customHeight="1" x14ac:dyDescent="0.4">
      <c r="C883" s="18"/>
      <c r="D883" s="18"/>
      <c r="N883" s="3"/>
      <c r="O883" s="3"/>
    </row>
    <row r="884" spans="3:15" ht="16.5" customHeight="1" x14ac:dyDescent="0.4">
      <c r="C884" s="18"/>
      <c r="D884" s="18"/>
      <c r="N884" s="3"/>
      <c r="O884" s="3"/>
    </row>
    <row r="885" spans="3:15" ht="16.5" customHeight="1" x14ac:dyDescent="0.4">
      <c r="C885" s="18"/>
      <c r="D885" s="18"/>
      <c r="N885" s="3"/>
      <c r="O885" s="3"/>
    </row>
    <row r="886" spans="3:15" ht="16.5" customHeight="1" x14ac:dyDescent="0.4">
      <c r="C886" s="18"/>
      <c r="D886" s="18"/>
      <c r="N886" s="3"/>
      <c r="O886" s="3"/>
    </row>
    <row r="887" spans="3:15" ht="16.5" customHeight="1" x14ac:dyDescent="0.4">
      <c r="C887" s="18"/>
      <c r="D887" s="18"/>
      <c r="N887" s="3"/>
      <c r="O887" s="3"/>
    </row>
    <row r="888" spans="3:15" ht="16.5" customHeight="1" x14ac:dyDescent="0.4">
      <c r="C888" s="18"/>
      <c r="D888" s="18"/>
      <c r="N888" s="3"/>
      <c r="O888" s="3"/>
    </row>
    <row r="889" spans="3:15" ht="16.5" customHeight="1" x14ac:dyDescent="0.4">
      <c r="C889" s="18"/>
      <c r="D889" s="18"/>
      <c r="N889" s="3"/>
      <c r="O889" s="3"/>
    </row>
    <row r="890" spans="3:15" ht="16.5" customHeight="1" x14ac:dyDescent="0.4">
      <c r="C890" s="18"/>
      <c r="D890" s="18"/>
      <c r="N890" s="3"/>
      <c r="O890" s="3"/>
    </row>
    <row r="891" spans="3:15" ht="16.5" customHeight="1" x14ac:dyDescent="0.4">
      <c r="C891" s="18"/>
      <c r="D891" s="18"/>
      <c r="N891" s="3"/>
      <c r="O891" s="3"/>
    </row>
    <row r="892" spans="3:15" ht="16.5" customHeight="1" x14ac:dyDescent="0.4">
      <c r="C892" s="18"/>
      <c r="D892" s="18"/>
      <c r="N892" s="3"/>
      <c r="O892" s="3"/>
    </row>
    <row r="893" spans="3:15" ht="16.5" customHeight="1" x14ac:dyDescent="0.4">
      <c r="C893" s="18"/>
      <c r="D893" s="18"/>
      <c r="N893" s="3"/>
      <c r="O893" s="3"/>
    </row>
    <row r="894" spans="3:15" ht="16.5" customHeight="1" x14ac:dyDescent="0.4">
      <c r="C894" s="18"/>
      <c r="D894" s="18"/>
      <c r="N894" s="3"/>
      <c r="O894" s="3"/>
    </row>
    <row r="895" spans="3:15" ht="16.5" customHeight="1" x14ac:dyDescent="0.4">
      <c r="C895" s="18"/>
      <c r="D895" s="18"/>
      <c r="N895" s="3"/>
      <c r="O895" s="3"/>
    </row>
    <row r="896" spans="3:15" ht="16.5" customHeight="1" x14ac:dyDescent="0.4">
      <c r="C896" s="18"/>
      <c r="D896" s="18"/>
      <c r="N896" s="3"/>
      <c r="O896" s="3"/>
    </row>
    <row r="897" spans="3:15" ht="16.5" customHeight="1" x14ac:dyDescent="0.4">
      <c r="C897" s="18"/>
      <c r="D897" s="18"/>
      <c r="N897" s="3"/>
      <c r="O897" s="3"/>
    </row>
    <row r="898" spans="3:15" ht="16.5" customHeight="1" x14ac:dyDescent="0.4">
      <c r="C898" s="18"/>
      <c r="D898" s="18"/>
      <c r="N898" s="3"/>
      <c r="O898" s="3"/>
    </row>
    <row r="899" spans="3:15" ht="16.5" customHeight="1" x14ac:dyDescent="0.4">
      <c r="C899" s="18"/>
      <c r="D899" s="18"/>
      <c r="N899" s="3"/>
      <c r="O899" s="3"/>
    </row>
    <row r="900" spans="3:15" ht="16.5" customHeight="1" x14ac:dyDescent="0.4">
      <c r="C900" s="18"/>
      <c r="D900" s="18"/>
      <c r="N900" s="3"/>
      <c r="O900" s="3"/>
    </row>
    <row r="901" spans="3:15" ht="16.5" customHeight="1" x14ac:dyDescent="0.4">
      <c r="C901" s="18"/>
      <c r="D901" s="18"/>
      <c r="N901" s="3"/>
      <c r="O901" s="3"/>
    </row>
    <row r="902" spans="3:15" ht="16.5" customHeight="1" x14ac:dyDescent="0.4">
      <c r="C902" s="18"/>
      <c r="D902" s="18"/>
      <c r="N902" s="3"/>
      <c r="O902" s="3"/>
    </row>
    <row r="903" spans="3:15" ht="16.5" customHeight="1" x14ac:dyDescent="0.4">
      <c r="C903" s="18"/>
      <c r="D903" s="18"/>
      <c r="N903" s="3"/>
      <c r="O903" s="3"/>
    </row>
    <row r="904" spans="3:15" ht="16.5" customHeight="1" x14ac:dyDescent="0.4">
      <c r="C904" s="18"/>
      <c r="D904" s="18"/>
      <c r="N904" s="3"/>
      <c r="O904" s="3"/>
    </row>
    <row r="905" spans="3:15" ht="16.5" customHeight="1" x14ac:dyDescent="0.4">
      <c r="C905" s="18"/>
      <c r="D905" s="18"/>
      <c r="N905" s="3"/>
      <c r="O905" s="3"/>
    </row>
    <row r="906" spans="3:15" ht="16.5" customHeight="1" x14ac:dyDescent="0.4">
      <c r="C906" s="18"/>
      <c r="D906" s="18"/>
      <c r="N906" s="3"/>
      <c r="O906" s="3"/>
    </row>
    <row r="907" spans="3:15" ht="16.5" customHeight="1" x14ac:dyDescent="0.4">
      <c r="C907" s="18"/>
      <c r="D907" s="18"/>
      <c r="N907" s="3"/>
      <c r="O907" s="3"/>
    </row>
    <row r="908" spans="3:15" ht="16.5" customHeight="1" x14ac:dyDescent="0.4">
      <c r="C908" s="18"/>
      <c r="D908" s="18"/>
      <c r="N908" s="3"/>
      <c r="O908" s="3"/>
    </row>
    <row r="909" spans="3:15" ht="16.5" customHeight="1" x14ac:dyDescent="0.4">
      <c r="C909" s="18"/>
      <c r="D909" s="18"/>
      <c r="N909" s="3"/>
      <c r="O909" s="3"/>
    </row>
    <row r="910" spans="3:15" ht="16.5" customHeight="1" x14ac:dyDescent="0.4">
      <c r="C910" s="18"/>
      <c r="D910" s="18"/>
      <c r="N910" s="3"/>
      <c r="O910" s="3"/>
    </row>
    <row r="911" spans="3:15" ht="16.5" customHeight="1" x14ac:dyDescent="0.4">
      <c r="C911" s="18"/>
      <c r="D911" s="18"/>
      <c r="N911" s="3"/>
      <c r="O911" s="3"/>
    </row>
    <row r="912" spans="3:15" ht="16.5" customHeight="1" x14ac:dyDescent="0.4">
      <c r="C912" s="18"/>
      <c r="D912" s="18"/>
      <c r="N912" s="3"/>
      <c r="O912" s="3"/>
    </row>
    <row r="913" spans="3:15" ht="16.5" customHeight="1" x14ac:dyDescent="0.4">
      <c r="C913" s="18"/>
      <c r="D913" s="18"/>
      <c r="N913" s="3"/>
      <c r="O913" s="3"/>
    </row>
    <row r="914" spans="3:15" ht="16.5" customHeight="1" x14ac:dyDescent="0.4">
      <c r="C914" s="18"/>
      <c r="D914" s="18"/>
      <c r="N914" s="3"/>
      <c r="O914" s="3"/>
    </row>
    <row r="915" spans="3:15" ht="16.5" customHeight="1" x14ac:dyDescent="0.4">
      <c r="C915" s="18"/>
      <c r="D915" s="18"/>
      <c r="N915" s="3"/>
      <c r="O915" s="3"/>
    </row>
    <row r="916" spans="3:15" ht="16.5" customHeight="1" x14ac:dyDescent="0.4">
      <c r="C916" s="18"/>
      <c r="D916" s="18"/>
      <c r="N916" s="3"/>
      <c r="O916" s="3"/>
    </row>
    <row r="917" spans="3:15" ht="16.5" customHeight="1" x14ac:dyDescent="0.4">
      <c r="C917" s="18"/>
      <c r="D917" s="18"/>
      <c r="N917" s="3"/>
      <c r="O917" s="3"/>
    </row>
    <row r="918" spans="3:15" ht="16.5" customHeight="1" x14ac:dyDescent="0.4">
      <c r="C918" s="18"/>
      <c r="D918" s="18"/>
      <c r="N918" s="3"/>
      <c r="O918" s="3"/>
    </row>
    <row r="919" spans="3:15" ht="16.5" customHeight="1" x14ac:dyDescent="0.4">
      <c r="C919" s="18"/>
      <c r="D919" s="18"/>
      <c r="N919" s="3"/>
      <c r="O919" s="3"/>
    </row>
    <row r="920" spans="3:15" ht="16.5" customHeight="1" x14ac:dyDescent="0.4">
      <c r="C920" s="18"/>
      <c r="D920" s="18"/>
      <c r="N920" s="3"/>
      <c r="O920" s="3"/>
    </row>
    <row r="921" spans="3:15" ht="16.5" customHeight="1" x14ac:dyDescent="0.4">
      <c r="C921" s="18"/>
      <c r="D921" s="18"/>
      <c r="N921" s="3"/>
      <c r="O921" s="3"/>
    </row>
    <row r="922" spans="3:15" ht="16.5" customHeight="1" x14ac:dyDescent="0.4">
      <c r="C922" s="18"/>
      <c r="D922" s="18"/>
      <c r="N922" s="3"/>
      <c r="O922" s="3"/>
    </row>
    <row r="923" spans="3:15" ht="16.5" customHeight="1" x14ac:dyDescent="0.4">
      <c r="C923" s="18"/>
      <c r="D923" s="18"/>
      <c r="N923" s="3"/>
      <c r="O923" s="3"/>
    </row>
    <row r="924" spans="3:15" ht="16.5" customHeight="1" x14ac:dyDescent="0.4">
      <c r="C924" s="18"/>
      <c r="D924" s="18"/>
      <c r="N924" s="3"/>
      <c r="O924" s="3"/>
    </row>
    <row r="925" spans="3:15" ht="16.5" customHeight="1" x14ac:dyDescent="0.4">
      <c r="C925" s="18"/>
      <c r="D925" s="18"/>
      <c r="N925" s="3"/>
      <c r="O925" s="3"/>
    </row>
    <row r="926" spans="3:15" ht="16.5" customHeight="1" x14ac:dyDescent="0.4">
      <c r="C926" s="18"/>
      <c r="D926" s="18"/>
      <c r="N926" s="3"/>
      <c r="O926" s="3"/>
    </row>
    <row r="927" spans="3:15" ht="16.5" customHeight="1" x14ac:dyDescent="0.4">
      <c r="C927" s="18"/>
      <c r="D927" s="18"/>
      <c r="N927" s="3"/>
      <c r="O927" s="3"/>
    </row>
    <row r="928" spans="3:15" ht="16.5" customHeight="1" x14ac:dyDescent="0.4">
      <c r="C928" s="18"/>
      <c r="D928" s="18"/>
      <c r="N928" s="3"/>
      <c r="O928" s="3"/>
    </row>
    <row r="929" spans="3:15" ht="16.5" customHeight="1" x14ac:dyDescent="0.4">
      <c r="C929" s="18"/>
      <c r="D929" s="18"/>
      <c r="N929" s="3"/>
      <c r="O929" s="3"/>
    </row>
    <row r="930" spans="3:15" ht="16.5" customHeight="1" x14ac:dyDescent="0.4">
      <c r="C930" s="18"/>
      <c r="D930" s="18"/>
      <c r="N930" s="3"/>
      <c r="O930" s="3"/>
    </row>
    <row r="931" spans="3:15" ht="16.5" customHeight="1" x14ac:dyDescent="0.4">
      <c r="C931" s="18"/>
      <c r="D931" s="18"/>
      <c r="N931" s="3"/>
      <c r="O931" s="3"/>
    </row>
    <row r="932" spans="3:15" ht="16.5" customHeight="1" x14ac:dyDescent="0.4">
      <c r="C932" s="18"/>
      <c r="D932" s="18"/>
      <c r="N932" s="3"/>
      <c r="O932" s="3"/>
    </row>
    <row r="933" spans="3:15" ht="16.5" customHeight="1" x14ac:dyDescent="0.4">
      <c r="C933" s="18"/>
      <c r="D933" s="18"/>
      <c r="N933" s="3"/>
      <c r="O933" s="3"/>
    </row>
    <row r="934" spans="3:15" ht="16.5" customHeight="1" x14ac:dyDescent="0.4">
      <c r="C934" s="18"/>
      <c r="D934" s="18"/>
      <c r="N934" s="3"/>
      <c r="O934" s="3"/>
    </row>
    <row r="935" spans="3:15" ht="16.5" customHeight="1" x14ac:dyDescent="0.4">
      <c r="C935" s="18"/>
      <c r="D935" s="18"/>
      <c r="N935" s="3"/>
      <c r="O935" s="3"/>
    </row>
    <row r="936" spans="3:15" ht="16.5" customHeight="1" x14ac:dyDescent="0.4">
      <c r="C936" s="18"/>
      <c r="D936" s="18"/>
      <c r="N936" s="3"/>
      <c r="O936" s="3"/>
    </row>
    <row r="937" spans="3:15" ht="16.5" customHeight="1" x14ac:dyDescent="0.4">
      <c r="C937" s="18"/>
      <c r="D937" s="18"/>
      <c r="N937" s="3"/>
      <c r="O937" s="3"/>
    </row>
    <row r="938" spans="3:15" ht="16.5" customHeight="1" x14ac:dyDescent="0.4">
      <c r="C938" s="18"/>
      <c r="D938" s="18"/>
      <c r="N938" s="3"/>
      <c r="O938" s="3"/>
    </row>
    <row r="939" spans="3:15" ht="16.5" customHeight="1" x14ac:dyDescent="0.4">
      <c r="C939" s="18"/>
      <c r="D939" s="18"/>
      <c r="N939" s="3"/>
      <c r="O939" s="3"/>
    </row>
    <row r="940" spans="3:15" ht="16.5" customHeight="1" x14ac:dyDescent="0.4">
      <c r="C940" s="18"/>
      <c r="D940" s="18"/>
      <c r="N940" s="3"/>
      <c r="O940" s="3"/>
    </row>
    <row r="941" spans="3:15" ht="16.5" customHeight="1" x14ac:dyDescent="0.4">
      <c r="C941" s="18"/>
      <c r="D941" s="18"/>
      <c r="N941" s="3"/>
      <c r="O941" s="3"/>
    </row>
    <row r="942" spans="3:15" ht="16.5" customHeight="1" x14ac:dyDescent="0.4">
      <c r="C942" s="18"/>
      <c r="D942" s="18"/>
      <c r="N942" s="3"/>
      <c r="O942" s="3"/>
    </row>
    <row r="943" spans="3:15" ht="16.5" customHeight="1" x14ac:dyDescent="0.4">
      <c r="C943" s="18"/>
      <c r="D943" s="18"/>
      <c r="N943" s="3"/>
      <c r="O943" s="3"/>
    </row>
    <row r="944" spans="3:15" ht="16.5" customHeight="1" x14ac:dyDescent="0.4">
      <c r="C944" s="18"/>
      <c r="D944" s="18"/>
      <c r="N944" s="3"/>
      <c r="O944" s="3"/>
    </row>
    <row r="945" spans="3:15" ht="16.5" customHeight="1" x14ac:dyDescent="0.4">
      <c r="C945" s="18"/>
      <c r="D945" s="18"/>
      <c r="N945" s="3"/>
      <c r="O945" s="3"/>
    </row>
    <row r="946" spans="3:15" ht="16.5" customHeight="1" x14ac:dyDescent="0.4">
      <c r="C946" s="18"/>
      <c r="D946" s="18"/>
      <c r="N946" s="3"/>
      <c r="O946" s="3"/>
    </row>
    <row r="947" spans="3:15" ht="16.5" customHeight="1" x14ac:dyDescent="0.4">
      <c r="C947" s="18"/>
      <c r="D947" s="18"/>
      <c r="N947" s="3"/>
      <c r="O947" s="3"/>
    </row>
    <row r="948" spans="3:15" ht="16.5" customHeight="1" x14ac:dyDescent="0.4">
      <c r="C948" s="18"/>
      <c r="D948" s="18"/>
      <c r="N948" s="3"/>
      <c r="O948" s="3"/>
    </row>
    <row r="949" spans="3:15" ht="16.5" customHeight="1" x14ac:dyDescent="0.4">
      <c r="C949" s="18"/>
      <c r="D949" s="18"/>
      <c r="N949" s="3"/>
      <c r="O949" s="3"/>
    </row>
    <row r="950" spans="3:15" ht="16.5" customHeight="1" x14ac:dyDescent="0.4">
      <c r="C950" s="18"/>
      <c r="D950" s="18"/>
      <c r="N950" s="3"/>
      <c r="O950" s="3"/>
    </row>
    <row r="951" spans="3:15" ht="16.5" customHeight="1" x14ac:dyDescent="0.4">
      <c r="C951" s="18"/>
      <c r="D951" s="18"/>
      <c r="N951" s="3"/>
      <c r="O951" s="3"/>
    </row>
    <row r="952" spans="3:15" ht="16.5" customHeight="1" x14ac:dyDescent="0.4">
      <c r="C952" s="18"/>
      <c r="D952" s="18"/>
      <c r="N952" s="3"/>
      <c r="O952" s="3"/>
    </row>
    <row r="953" spans="3:15" ht="16.5" customHeight="1" x14ac:dyDescent="0.4">
      <c r="C953" s="18"/>
      <c r="D953" s="18"/>
      <c r="N953" s="3"/>
      <c r="O953" s="3"/>
    </row>
    <row r="954" spans="3:15" ht="16.5" customHeight="1" x14ac:dyDescent="0.4">
      <c r="C954" s="18"/>
      <c r="D954" s="18"/>
      <c r="N954" s="3"/>
      <c r="O954" s="3"/>
    </row>
    <row r="955" spans="3:15" ht="16.5" customHeight="1" x14ac:dyDescent="0.4">
      <c r="C955" s="18"/>
      <c r="D955" s="18"/>
      <c r="N955" s="3"/>
      <c r="O955" s="3"/>
    </row>
    <row r="956" spans="3:15" ht="16.5" customHeight="1" x14ac:dyDescent="0.4">
      <c r="C956" s="18"/>
      <c r="D956" s="18"/>
      <c r="N956" s="3"/>
      <c r="O956" s="3"/>
    </row>
    <row r="957" spans="3:15" ht="16.5" customHeight="1" x14ac:dyDescent="0.4">
      <c r="C957" s="18"/>
      <c r="D957" s="18"/>
      <c r="N957" s="3"/>
      <c r="O957" s="3"/>
    </row>
    <row r="958" spans="3:15" ht="16.5" customHeight="1" x14ac:dyDescent="0.4">
      <c r="C958" s="18"/>
      <c r="D958" s="18"/>
      <c r="N958" s="3"/>
      <c r="O958" s="3"/>
    </row>
    <row r="959" spans="3:15" ht="16.5" customHeight="1" x14ac:dyDescent="0.4">
      <c r="C959" s="18"/>
      <c r="D959" s="18"/>
      <c r="N959" s="3"/>
      <c r="O959" s="3"/>
    </row>
    <row r="960" spans="3:15" ht="16.5" customHeight="1" x14ac:dyDescent="0.4">
      <c r="C960" s="18"/>
      <c r="D960" s="18"/>
      <c r="N960" s="3"/>
      <c r="O960" s="3"/>
    </row>
    <row r="961" spans="3:15" ht="16.5" customHeight="1" x14ac:dyDescent="0.4">
      <c r="C961" s="18"/>
      <c r="D961" s="18"/>
      <c r="N961" s="3"/>
      <c r="O961" s="3"/>
    </row>
    <row r="962" spans="3:15" ht="16.5" customHeight="1" x14ac:dyDescent="0.4">
      <c r="C962" s="18"/>
      <c r="D962" s="18"/>
      <c r="N962" s="3"/>
      <c r="O962" s="3"/>
    </row>
    <row r="963" spans="3:15" ht="16.5" customHeight="1" x14ac:dyDescent="0.4">
      <c r="C963" s="18"/>
      <c r="D963" s="18"/>
      <c r="N963" s="3"/>
      <c r="O963" s="3"/>
    </row>
    <row r="964" spans="3:15" ht="16.5" customHeight="1" x14ac:dyDescent="0.4">
      <c r="C964" s="18"/>
      <c r="D964" s="18"/>
      <c r="N964" s="3"/>
      <c r="O964" s="3"/>
    </row>
    <row r="965" spans="3:15" ht="16.5" customHeight="1" x14ac:dyDescent="0.4">
      <c r="C965" s="18"/>
      <c r="D965" s="18"/>
      <c r="N965" s="3"/>
      <c r="O965" s="3"/>
    </row>
    <row r="966" spans="3:15" ht="16.5" customHeight="1" x14ac:dyDescent="0.4">
      <c r="C966" s="18"/>
      <c r="D966" s="18"/>
      <c r="N966" s="3"/>
      <c r="O966" s="3"/>
    </row>
    <row r="967" spans="3:15" ht="16.5" customHeight="1" x14ac:dyDescent="0.4">
      <c r="C967" s="18"/>
      <c r="D967" s="18"/>
      <c r="N967" s="3"/>
      <c r="O967" s="3"/>
    </row>
  </sheetData>
  <mergeCells count="61">
    <mergeCell ref="C44:P44"/>
    <mergeCell ref="D45:M45"/>
    <mergeCell ref="C38:C39"/>
    <mergeCell ref="C57:P57"/>
    <mergeCell ref="D58:P58"/>
    <mergeCell ref="D54:M54"/>
    <mergeCell ref="C55:P55"/>
    <mergeCell ref="P48:P51"/>
    <mergeCell ref="L47:L51"/>
    <mergeCell ref="D53:M53"/>
    <mergeCell ref="D56:M56"/>
    <mergeCell ref="C52:P52"/>
    <mergeCell ref="C53:C54"/>
    <mergeCell ref="N46:N47"/>
    <mergeCell ref="P46:P47"/>
    <mergeCell ref="C40:P40"/>
    <mergeCell ref="C5:P5"/>
    <mergeCell ref="D43:P43"/>
    <mergeCell ref="J31:M36"/>
    <mergeCell ref="H46:M46"/>
    <mergeCell ref="C46:C47"/>
    <mergeCell ref="D46:D47"/>
    <mergeCell ref="E46:E47"/>
    <mergeCell ref="F46:F47"/>
    <mergeCell ref="G46:G47"/>
    <mergeCell ref="C17:P17"/>
    <mergeCell ref="D28:P28"/>
    <mergeCell ref="C29:P29"/>
    <mergeCell ref="C31:C32"/>
    <mergeCell ref="D31:D32"/>
    <mergeCell ref="E31:E32"/>
    <mergeCell ref="P20:P23"/>
    <mergeCell ref="C24:P24"/>
    <mergeCell ref="C25:C26"/>
    <mergeCell ref="D25:M25"/>
    <mergeCell ref="D26:M26"/>
    <mergeCell ref="C27:P27"/>
    <mergeCell ref="P33:P36"/>
    <mergeCell ref="D41:M41"/>
    <mergeCell ref="H31:I31"/>
    <mergeCell ref="F31:F32"/>
    <mergeCell ref="G31:G32"/>
    <mergeCell ref="D38:M38"/>
    <mergeCell ref="D39:M39"/>
    <mergeCell ref="C37:P37"/>
    <mergeCell ref="D30:M30"/>
    <mergeCell ref="C42:P42"/>
    <mergeCell ref="D62:P62"/>
    <mergeCell ref="A60:R60"/>
    <mergeCell ref="C2:Q2"/>
    <mergeCell ref="D6:M6"/>
    <mergeCell ref="D13:M13"/>
    <mergeCell ref="D14:M14"/>
    <mergeCell ref="D16:P16"/>
    <mergeCell ref="C12:P12"/>
    <mergeCell ref="C15:P15"/>
    <mergeCell ref="C13:C14"/>
    <mergeCell ref="P8:P11"/>
    <mergeCell ref="D18:M18"/>
    <mergeCell ref="N31:N32"/>
    <mergeCell ref="P31:P32"/>
  </mergeCells>
  <dataValidations count="1">
    <dataValidation type="list" allowBlank="1" showInputMessage="1" sqref="K20:K23" xr:uid="{96A45199-4AF6-448C-8460-F32C7E5BA5FF}">
      <formula1>$D$8:$D$11</formula1>
    </dataValidation>
  </dataValidations>
  <pageMargins left="0.7" right="0.7" top="0.75" bottom="0.75" header="0.3" footer="0.3"/>
  <pageSetup scale="33"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xr:uid="{CA7CEA5B-D894-4735-BB15-9AD96452E5C8}">
          <x14:formula1>
            <xm:f>'Dropdown menus'!$G$3:$G$9</xm:f>
          </x14:formula1>
          <xm:sqref>I20:I23 I8:I11</xm:sqref>
        </x14:dataValidation>
        <x14:dataValidation type="list" allowBlank="1" showInputMessage="1" xr:uid="{2EA18CA4-FAB4-4DFA-A8F2-48529BF667A5}">
          <x14:formula1>
            <xm:f>'Dropdown menus'!$G$13:$G$16</xm:f>
          </x14:formula1>
          <xm:sqref>J20:J23 J8:J11</xm:sqref>
        </x14:dataValidation>
        <x14:dataValidation type="list" allowBlank="1" showInputMessage="1" xr:uid="{46961D40-5308-4B13-86F0-7C2EFB80F1C8}">
          <x14:formula1>
            <xm:f>'Dropdown menus'!$G$26:$G$28</xm:f>
          </x14:formula1>
          <xm:sqref>L8:L11</xm:sqref>
        </x14:dataValidation>
        <x14:dataValidation type="list" allowBlank="1" showInputMessage="1" xr:uid="{F6502319-D728-425B-B2C5-8F92432361A5}">
          <x14:formula1>
            <xm:f>'Dropdown menus'!$G$32:$G$34</xm:f>
          </x14:formula1>
          <xm:sqref>M8:M11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63939-FA4A-4A50-94D0-0F7D299771F2}">
  <sheetPr>
    <tabColor rgb="FF5F78BB"/>
    <pageSetUpPr fitToPage="1"/>
  </sheetPr>
  <dimension ref="A1:X773"/>
  <sheetViews>
    <sheetView zoomScale="85" zoomScaleNormal="85" workbookViewId="0">
      <selection activeCell="K8" sqref="K8:N11"/>
    </sheetView>
  </sheetViews>
  <sheetFormatPr defaultColWidth="11.08984375" defaultRowHeight="15" customHeight="1" x14ac:dyDescent="0.4"/>
  <cols>
    <col min="1" max="1" width="1.90625" style="3" customWidth="1"/>
    <col min="2" max="2" width="2.08984375" style="3" customWidth="1"/>
    <col min="3" max="3" width="7.54296875" style="3" customWidth="1"/>
    <col min="4" max="4" width="13.453125" style="3" customWidth="1"/>
    <col min="5" max="5" width="19.81640625" style="3" customWidth="1"/>
    <col min="6" max="6" width="19.453125" style="3" customWidth="1"/>
    <col min="7" max="7" width="21.54296875" style="3" customWidth="1"/>
    <col min="8" max="8" width="9.08984375" style="3" customWidth="1"/>
    <col min="9" max="9" width="18.81640625" style="3" customWidth="1"/>
    <col min="10" max="12" width="20.08984375" style="3" customWidth="1"/>
    <col min="13" max="13" width="7.36328125" style="3" customWidth="1"/>
    <col min="14" max="14" width="20.08984375" style="3" customWidth="1"/>
    <col min="15" max="16" width="10.81640625" style="37" customWidth="1"/>
    <col min="17" max="17" width="10.453125" style="3" customWidth="1"/>
    <col min="18" max="18" width="2.08984375" style="3" customWidth="1"/>
    <col min="19" max="19" width="1.90625" style="3" customWidth="1"/>
    <col min="20" max="20" width="9" style="3" hidden="1" customWidth="1"/>
    <col min="21" max="21" width="8.453125" style="3" hidden="1" customWidth="1"/>
    <col min="22" max="22" width="7.90625" style="3" hidden="1" customWidth="1"/>
    <col min="23" max="23" width="8" style="3" hidden="1" customWidth="1"/>
    <col min="24" max="24" width="7.08984375" style="3" hidden="1" customWidth="1"/>
    <col min="25" max="16384" width="11.08984375" style="3"/>
  </cols>
  <sheetData>
    <row r="1" spans="1:24" ht="14.25" customHeight="1" thickBot="1" x14ac:dyDescent="0.45">
      <c r="A1" s="55"/>
      <c r="B1" s="55"/>
      <c r="C1" s="9"/>
      <c r="D1" s="9"/>
      <c r="E1" s="9"/>
      <c r="F1" s="9"/>
      <c r="G1" s="9"/>
      <c r="H1" s="9"/>
      <c r="I1" s="9"/>
      <c r="J1" s="9"/>
      <c r="K1" s="9"/>
      <c r="L1" s="9"/>
      <c r="M1" s="9"/>
      <c r="N1" s="9"/>
      <c r="O1" s="34"/>
      <c r="P1" s="34"/>
      <c r="Q1" s="9"/>
      <c r="R1" s="9"/>
      <c r="S1" s="10"/>
    </row>
    <row r="2" spans="1:24" ht="128.4" customHeight="1" x14ac:dyDescent="0.4">
      <c r="A2" s="11"/>
      <c r="B2" s="12"/>
      <c r="C2" s="643" t="s">
        <v>875</v>
      </c>
      <c r="D2" s="643"/>
      <c r="E2" s="1038"/>
      <c r="F2" s="1038"/>
      <c r="G2" s="1038"/>
      <c r="H2" s="1038"/>
      <c r="I2" s="1038"/>
      <c r="J2" s="1038"/>
      <c r="K2" s="1038"/>
      <c r="L2" s="1038"/>
      <c r="M2" s="1038"/>
      <c r="N2" s="1038"/>
      <c r="O2" s="1038"/>
      <c r="P2" s="1038"/>
      <c r="Q2" s="1038"/>
      <c r="R2" s="1038"/>
      <c r="S2" s="11"/>
    </row>
    <row r="3" spans="1:24" ht="4.5" customHeight="1" x14ac:dyDescent="0.4">
      <c r="A3" s="11"/>
      <c r="B3" s="47"/>
      <c r="C3" s="14"/>
      <c r="D3" s="14"/>
      <c r="E3" s="48"/>
      <c r="F3" s="46"/>
      <c r="G3" s="46"/>
      <c r="H3" s="46"/>
      <c r="I3" s="46"/>
      <c r="J3" s="46"/>
      <c r="K3" s="46"/>
      <c r="L3" s="46"/>
      <c r="M3" s="46"/>
      <c r="N3" s="46"/>
      <c r="O3" s="49"/>
      <c r="P3" s="49"/>
      <c r="Q3" s="44"/>
      <c r="R3" s="44"/>
      <c r="S3" s="11"/>
      <c r="T3" s="50"/>
      <c r="U3" s="51"/>
      <c r="V3" s="51"/>
      <c r="W3" s="51"/>
      <c r="X3" s="51"/>
    </row>
    <row r="4" spans="1:24" ht="51" customHeight="1" x14ac:dyDescent="0.4">
      <c r="A4" s="11"/>
      <c r="B4" s="47"/>
      <c r="C4" s="54"/>
      <c r="D4" s="54"/>
      <c r="E4" s="48"/>
      <c r="F4" s="46"/>
      <c r="G4" s="46"/>
      <c r="H4" s="46"/>
      <c r="I4" s="46"/>
      <c r="J4" s="46"/>
      <c r="K4" s="46"/>
      <c r="L4" s="46"/>
      <c r="M4" s="46"/>
      <c r="N4" s="46"/>
      <c r="O4" s="49"/>
      <c r="P4" s="49"/>
      <c r="Q4" s="44"/>
      <c r="R4" s="44"/>
      <c r="S4" s="11"/>
      <c r="T4" s="50"/>
      <c r="U4" s="51"/>
      <c r="V4" s="51"/>
      <c r="W4" s="51"/>
      <c r="X4" s="51"/>
    </row>
    <row r="5" spans="1:24" ht="3.75" customHeight="1" x14ac:dyDescent="0.4">
      <c r="A5" s="11"/>
      <c r="B5" s="47"/>
      <c r="C5" s="54"/>
      <c r="D5" s="54"/>
      <c r="E5" s="48"/>
      <c r="F5" s="46"/>
      <c r="G5" s="46"/>
      <c r="H5" s="46"/>
      <c r="I5" s="46"/>
      <c r="J5" s="46"/>
      <c r="K5" s="46"/>
      <c r="L5" s="46"/>
      <c r="M5" s="46"/>
      <c r="N5" s="46"/>
      <c r="O5" s="49"/>
      <c r="P5" s="49"/>
      <c r="Q5" s="44"/>
      <c r="R5" s="44"/>
      <c r="S5" s="11"/>
      <c r="T5" s="50"/>
      <c r="U5" s="51"/>
      <c r="V5" s="51"/>
      <c r="W5" s="51"/>
      <c r="X5" s="51"/>
    </row>
    <row r="6" spans="1:24" ht="5.25" customHeight="1" thickBot="1" x14ac:dyDescent="0.45">
      <c r="A6" s="11"/>
      <c r="B6" s="50"/>
      <c r="C6" s="54"/>
      <c r="D6" s="54"/>
      <c r="E6" s="20"/>
      <c r="F6" s="20"/>
      <c r="G6" s="20"/>
      <c r="H6" s="20"/>
      <c r="I6" s="20"/>
      <c r="J6" s="20"/>
      <c r="K6" s="20"/>
      <c r="L6" s="20"/>
      <c r="M6" s="20"/>
      <c r="N6" s="20"/>
      <c r="O6" s="36"/>
      <c r="P6" s="36"/>
      <c r="Q6" s="21"/>
      <c r="R6" s="50"/>
      <c r="S6" s="11"/>
    </row>
    <row r="7" spans="1:24" ht="33.6" customHeight="1" x14ac:dyDescent="0.4">
      <c r="A7" s="11"/>
      <c r="B7" s="50"/>
      <c r="C7" s="168">
        <v>4</v>
      </c>
      <c r="D7" s="1055" t="s">
        <v>742</v>
      </c>
      <c r="E7" s="1056"/>
      <c r="F7" s="1056"/>
      <c r="G7" s="1056"/>
      <c r="H7" s="1056"/>
      <c r="I7" s="1056"/>
      <c r="J7" s="1056"/>
      <c r="K7" s="1056"/>
      <c r="L7" s="1056"/>
      <c r="M7" s="1056"/>
      <c r="N7" s="1057"/>
      <c r="O7" s="264" t="s">
        <v>339</v>
      </c>
      <c r="P7" s="264" t="s">
        <v>413</v>
      </c>
      <c r="Q7" s="265" t="s">
        <v>280</v>
      </c>
      <c r="R7" s="50"/>
      <c r="S7" s="11"/>
    </row>
    <row r="8" spans="1:24" ht="87" customHeight="1" x14ac:dyDescent="0.4">
      <c r="A8" s="11"/>
      <c r="B8" s="68"/>
      <c r="C8" s="169" t="s">
        <v>379</v>
      </c>
      <c r="D8" s="170" t="s">
        <v>881</v>
      </c>
      <c r="E8" s="210" t="s">
        <v>632</v>
      </c>
      <c r="F8" s="165" t="s">
        <v>281</v>
      </c>
      <c r="G8" s="171" t="s">
        <v>282</v>
      </c>
      <c r="H8" s="174" t="s">
        <v>418</v>
      </c>
      <c r="I8" s="165" t="s">
        <v>712</v>
      </c>
      <c r="J8" s="224" t="s">
        <v>750</v>
      </c>
      <c r="K8" s="1014"/>
      <c r="L8" s="1015"/>
      <c r="M8" s="1015"/>
      <c r="N8" s="1016"/>
      <c r="O8" s="74"/>
      <c r="P8" s="73"/>
      <c r="Q8" s="108"/>
      <c r="S8" s="11"/>
    </row>
    <row r="9" spans="1:24" ht="27" customHeight="1" x14ac:dyDescent="0.4">
      <c r="A9" s="11"/>
      <c r="B9" s="68"/>
      <c r="C9" s="169" t="s">
        <v>443</v>
      </c>
      <c r="D9" s="218"/>
      <c r="E9" s="164" t="s">
        <v>554</v>
      </c>
      <c r="F9" s="175"/>
      <c r="G9" s="175"/>
      <c r="H9" s="175"/>
      <c r="I9" s="173" t="s">
        <v>554</v>
      </c>
      <c r="J9" s="173" t="s">
        <v>554</v>
      </c>
      <c r="K9" s="1017"/>
      <c r="L9" s="1018"/>
      <c r="M9" s="1018"/>
      <c r="N9" s="1019"/>
      <c r="O9" s="154" t="b">
        <v>0</v>
      </c>
      <c r="P9" s="154" t="b">
        <v>0</v>
      </c>
      <c r="Q9" s="984" t="s">
        <v>279</v>
      </c>
      <c r="S9" s="11"/>
    </row>
    <row r="10" spans="1:24" ht="27" customHeight="1" x14ac:dyDescent="0.4">
      <c r="A10" s="11"/>
      <c r="B10" s="68"/>
      <c r="C10" s="169" t="s">
        <v>444</v>
      </c>
      <c r="D10" s="218"/>
      <c r="E10" s="164" t="s">
        <v>554</v>
      </c>
      <c r="F10" s="175"/>
      <c r="G10" s="175"/>
      <c r="H10" s="175"/>
      <c r="I10" s="173" t="s">
        <v>554</v>
      </c>
      <c r="J10" s="173" t="s">
        <v>554</v>
      </c>
      <c r="K10" s="1017"/>
      <c r="L10" s="1018"/>
      <c r="M10" s="1018"/>
      <c r="N10" s="1019"/>
      <c r="O10" s="154" t="b">
        <v>0</v>
      </c>
      <c r="P10" s="154" t="b">
        <v>0</v>
      </c>
      <c r="Q10" s="985"/>
      <c r="S10" s="11"/>
    </row>
    <row r="11" spans="1:24" ht="27" customHeight="1" x14ac:dyDescent="0.4">
      <c r="A11" s="11"/>
      <c r="B11" s="68"/>
      <c r="C11" s="169" t="s">
        <v>509</v>
      </c>
      <c r="D11" s="218"/>
      <c r="E11" s="164" t="s">
        <v>554</v>
      </c>
      <c r="F11" s="175"/>
      <c r="G11" s="175"/>
      <c r="H11" s="175"/>
      <c r="I11" s="173" t="s">
        <v>554</v>
      </c>
      <c r="J11" s="173" t="s">
        <v>554</v>
      </c>
      <c r="K11" s="1017"/>
      <c r="L11" s="1018"/>
      <c r="M11" s="1018"/>
      <c r="N11" s="1019"/>
      <c r="O11" s="154" t="b">
        <v>0</v>
      </c>
      <c r="P11" s="154" t="b">
        <v>0</v>
      </c>
      <c r="Q11" s="985"/>
      <c r="S11" s="11"/>
    </row>
    <row r="12" spans="1:24" ht="52.8" customHeight="1" thickBot="1" x14ac:dyDescent="0.45">
      <c r="A12" s="11"/>
      <c r="B12" s="50"/>
      <c r="C12" s="272" t="s">
        <v>733</v>
      </c>
      <c r="D12" s="1039"/>
      <c r="E12" s="1039"/>
      <c r="F12" s="1039"/>
      <c r="G12" s="1039"/>
      <c r="H12" s="1039"/>
      <c r="I12" s="1039"/>
      <c r="J12" s="1039"/>
      <c r="K12" s="1039"/>
      <c r="L12" s="1039"/>
      <c r="M12" s="1039"/>
      <c r="N12" s="1039"/>
      <c r="O12" s="1039"/>
      <c r="P12" s="1040"/>
      <c r="Q12" s="1041"/>
      <c r="R12" s="50"/>
      <c r="S12" s="11"/>
    </row>
    <row r="13" spans="1:24" ht="6.6" customHeight="1" thickBot="1" x14ac:dyDescent="0.45">
      <c r="A13" s="11"/>
      <c r="B13" s="1042"/>
      <c r="C13" s="1043"/>
      <c r="D13" s="1043"/>
      <c r="E13" s="1043"/>
      <c r="F13" s="1043"/>
      <c r="G13" s="1043"/>
      <c r="H13" s="1043"/>
      <c r="I13" s="1043"/>
      <c r="J13" s="1043"/>
      <c r="K13" s="1043"/>
      <c r="L13" s="1043"/>
      <c r="M13" s="1043"/>
      <c r="N13" s="1043"/>
      <c r="O13" s="1043"/>
      <c r="P13" s="1043"/>
      <c r="Q13" s="1043"/>
      <c r="R13" s="1044"/>
      <c r="S13" s="11"/>
    </row>
    <row r="14" spans="1:24" ht="33.6" customHeight="1" thickBot="1" x14ac:dyDescent="0.45">
      <c r="A14" s="11"/>
      <c r="B14" s="50"/>
      <c r="C14" s="394">
        <v>4.0999999999999996</v>
      </c>
      <c r="D14" s="1055" t="s">
        <v>740</v>
      </c>
      <c r="E14" s="1056"/>
      <c r="F14" s="1056"/>
      <c r="G14" s="1056"/>
      <c r="H14" s="1056"/>
      <c r="I14" s="1075"/>
      <c r="J14" s="1075"/>
      <c r="K14" s="1075"/>
      <c r="L14" s="1075"/>
      <c r="M14" s="1075"/>
      <c r="N14" s="1076"/>
      <c r="O14" s="264" t="s">
        <v>339</v>
      </c>
      <c r="P14" s="264" t="s">
        <v>413</v>
      </c>
      <c r="Q14" s="265" t="s">
        <v>280</v>
      </c>
      <c r="R14" s="50"/>
      <c r="S14" s="11"/>
    </row>
    <row r="15" spans="1:24" ht="33.6" customHeight="1" thickTop="1" thickBot="1" x14ac:dyDescent="0.45">
      <c r="A15" s="11"/>
      <c r="B15" s="50"/>
      <c r="C15" s="1077" t="s">
        <v>547</v>
      </c>
      <c r="D15" s="1028" t="s">
        <v>881</v>
      </c>
      <c r="E15" s="1028" t="s">
        <v>596</v>
      </c>
      <c r="F15" s="998" t="s">
        <v>281</v>
      </c>
      <c r="G15" s="998" t="s">
        <v>282</v>
      </c>
      <c r="H15" s="1053" t="s">
        <v>418</v>
      </c>
      <c r="I15" s="1070" t="s">
        <v>603</v>
      </c>
      <c r="J15" s="1071"/>
      <c r="K15" s="1071"/>
      <c r="L15" s="1071"/>
      <c r="M15" s="1071"/>
      <c r="N15" s="1072"/>
      <c r="O15" s="1016"/>
      <c r="P15" s="1074"/>
      <c r="Q15" s="989"/>
      <c r="R15" s="50"/>
      <c r="S15" s="11"/>
    </row>
    <row r="16" spans="1:24" ht="74.400000000000006" customHeight="1" x14ac:dyDescent="0.4">
      <c r="A16" s="11"/>
      <c r="B16" s="68"/>
      <c r="C16" s="1046"/>
      <c r="D16" s="1029"/>
      <c r="E16" s="1029"/>
      <c r="F16" s="999"/>
      <c r="G16" s="999"/>
      <c r="H16" s="1054"/>
      <c r="I16" s="416" t="s">
        <v>770</v>
      </c>
      <c r="J16" s="412" t="s">
        <v>729</v>
      </c>
      <c r="K16" s="412" t="s">
        <v>771</v>
      </c>
      <c r="L16" s="412" t="s">
        <v>730</v>
      </c>
      <c r="M16" s="1061" t="s">
        <v>548</v>
      </c>
      <c r="N16" s="417" t="s">
        <v>731</v>
      </c>
      <c r="O16" s="1073"/>
      <c r="P16" s="988"/>
      <c r="Q16" s="990"/>
      <c r="S16" s="11"/>
    </row>
    <row r="17" spans="1:19" ht="73.8" customHeight="1" x14ac:dyDescent="0.4">
      <c r="A17" s="11"/>
      <c r="B17" s="68"/>
      <c r="C17" s="220" t="s">
        <v>563</v>
      </c>
      <c r="D17" s="218"/>
      <c r="E17" s="424" t="s">
        <v>554</v>
      </c>
      <c r="F17" s="218"/>
      <c r="G17" s="218"/>
      <c r="H17" s="414"/>
      <c r="I17" s="418"/>
      <c r="J17" s="413"/>
      <c r="K17" s="413"/>
      <c r="L17" s="225" t="str">
        <f>IF(ISBLANK(I17),"",((I17*J17)/(3690*K17))*750)</f>
        <v/>
      </c>
      <c r="M17" s="1062"/>
      <c r="N17" s="419"/>
      <c r="O17" s="415" t="b">
        <v>0</v>
      </c>
      <c r="P17" s="154" t="b">
        <v>0</v>
      </c>
      <c r="Q17" s="991" t="s">
        <v>279</v>
      </c>
      <c r="S17" s="11"/>
    </row>
    <row r="18" spans="1:19" ht="73.8" customHeight="1" x14ac:dyDescent="0.4">
      <c r="A18" s="11"/>
      <c r="B18" s="68"/>
      <c r="C18" s="220" t="s">
        <v>564</v>
      </c>
      <c r="D18" s="218"/>
      <c r="E18" s="424" t="s">
        <v>554</v>
      </c>
      <c r="F18" s="218"/>
      <c r="G18" s="218"/>
      <c r="H18" s="414"/>
      <c r="I18" s="418"/>
      <c r="J18" s="413"/>
      <c r="K18" s="413"/>
      <c r="L18" s="225" t="str">
        <f t="shared" ref="L18" si="0">IF(ISBLANK(I18),"",((I18*J18)/(3690*K18))*750)</f>
        <v/>
      </c>
      <c r="M18" s="1062"/>
      <c r="N18" s="419"/>
      <c r="O18" s="415" t="b">
        <v>0</v>
      </c>
      <c r="P18" s="154" t="b">
        <v>0</v>
      </c>
      <c r="Q18" s="992"/>
      <c r="S18" s="11"/>
    </row>
    <row r="19" spans="1:19" ht="73.8" customHeight="1" thickBot="1" x14ac:dyDescent="0.45">
      <c r="A19" s="11"/>
      <c r="B19" s="68"/>
      <c r="C19" s="220" t="s">
        <v>565</v>
      </c>
      <c r="D19" s="218"/>
      <c r="E19" s="424" t="s">
        <v>554</v>
      </c>
      <c r="F19" s="218"/>
      <c r="G19" s="218"/>
      <c r="H19" s="414"/>
      <c r="I19" s="420"/>
      <c r="J19" s="421"/>
      <c r="K19" s="421"/>
      <c r="L19" s="422" t="str">
        <f t="shared" ref="L19" si="1">IF(ISBLANK(I19),"",((I19*J19)/(3690*K19))*750)</f>
        <v/>
      </c>
      <c r="M19" s="1063"/>
      <c r="N19" s="423"/>
      <c r="O19" s="415" t="b">
        <v>0</v>
      </c>
      <c r="P19" s="154" t="b">
        <v>0</v>
      </c>
      <c r="Q19" s="992"/>
      <c r="S19" s="11"/>
    </row>
    <row r="20" spans="1:19" ht="57" customHeight="1" thickTop="1" x14ac:dyDescent="0.4">
      <c r="A20" s="11"/>
      <c r="B20" s="50"/>
      <c r="C20" s="1045" t="s">
        <v>566</v>
      </c>
      <c r="D20" s="1067" t="s">
        <v>594</v>
      </c>
      <c r="E20" s="1068"/>
      <c r="F20" s="1068"/>
      <c r="G20" s="1068"/>
      <c r="H20" s="1068"/>
      <c r="I20" s="1068"/>
      <c r="J20" s="1068"/>
      <c r="K20" s="1068"/>
      <c r="L20" s="1068"/>
      <c r="M20" s="1068"/>
      <c r="N20" s="1069"/>
      <c r="O20" s="264" t="s">
        <v>339</v>
      </c>
      <c r="P20" s="264" t="s">
        <v>413</v>
      </c>
      <c r="Q20" s="265" t="s">
        <v>280</v>
      </c>
      <c r="R20" s="50"/>
      <c r="S20" s="11"/>
    </row>
    <row r="21" spans="1:19" ht="71.099999999999994" customHeight="1" x14ac:dyDescent="0.4">
      <c r="A21" s="11"/>
      <c r="B21" s="50"/>
      <c r="C21" s="1046"/>
      <c r="D21" s="1050"/>
      <c r="E21" s="1051"/>
      <c r="F21" s="1051"/>
      <c r="G21" s="1051"/>
      <c r="H21" s="1051"/>
      <c r="I21" s="1051"/>
      <c r="J21" s="1051"/>
      <c r="K21" s="1051"/>
      <c r="L21" s="1051"/>
      <c r="M21" s="1051"/>
      <c r="N21" s="1052"/>
      <c r="O21" s="154" t="b">
        <v>0</v>
      </c>
      <c r="P21" s="154" t="b">
        <v>0</v>
      </c>
      <c r="Q21" s="991" t="s">
        <v>279</v>
      </c>
      <c r="R21" s="50"/>
      <c r="S21" s="275"/>
    </row>
    <row r="22" spans="1:19" ht="57" customHeight="1" x14ac:dyDescent="0.4">
      <c r="A22" s="11"/>
      <c r="B22" s="50"/>
      <c r="C22" s="273" t="s">
        <v>619</v>
      </c>
      <c r="D22" s="1047" t="s">
        <v>637</v>
      </c>
      <c r="E22" s="1048"/>
      <c r="F22" s="1048"/>
      <c r="G22" s="1048"/>
      <c r="H22" s="1048"/>
      <c r="I22" s="1048"/>
      <c r="J22" s="1048"/>
      <c r="K22" s="1048"/>
      <c r="L22" s="1048"/>
      <c r="M22" s="1048"/>
      <c r="N22" s="1049"/>
      <c r="O22" s="161" t="b">
        <v>0</v>
      </c>
      <c r="P22" s="161" t="b">
        <v>0</v>
      </c>
      <c r="Q22" s="992"/>
      <c r="R22" s="50"/>
      <c r="S22" s="275"/>
    </row>
    <row r="23" spans="1:19" ht="52.8" customHeight="1" thickBot="1" x14ac:dyDescent="0.45">
      <c r="A23" s="11"/>
      <c r="B23" s="50"/>
      <c r="C23" s="272" t="s">
        <v>733</v>
      </c>
      <c r="D23" s="1039"/>
      <c r="E23" s="1039"/>
      <c r="F23" s="1039"/>
      <c r="G23" s="1039"/>
      <c r="H23" s="1039"/>
      <c r="I23" s="1039"/>
      <c r="J23" s="1039"/>
      <c r="K23" s="1039"/>
      <c r="L23" s="1039"/>
      <c r="M23" s="1039"/>
      <c r="N23" s="1039"/>
      <c r="O23" s="1039"/>
      <c r="P23" s="1040"/>
      <c r="Q23" s="1041"/>
      <c r="R23" s="50"/>
      <c r="S23" s="275"/>
    </row>
    <row r="24" spans="1:19" ht="6.6" customHeight="1" thickBot="1" x14ac:dyDescent="0.45">
      <c r="A24" s="11"/>
      <c r="B24" s="1042"/>
      <c r="C24" s="1043"/>
      <c r="D24" s="1043"/>
      <c r="E24" s="1043"/>
      <c r="F24" s="1043"/>
      <c r="G24" s="1043"/>
      <c r="H24" s="1043"/>
      <c r="I24" s="1043"/>
      <c r="J24" s="1043"/>
      <c r="K24" s="1043"/>
      <c r="L24" s="1043"/>
      <c r="M24" s="1043"/>
      <c r="N24" s="1043"/>
      <c r="O24" s="1043"/>
      <c r="P24" s="1043"/>
      <c r="Q24" s="1043"/>
      <c r="R24" s="1043"/>
      <c r="S24" s="275"/>
    </row>
    <row r="25" spans="1:19" ht="33.6" customHeight="1" x14ac:dyDescent="0.4">
      <c r="A25" s="11"/>
      <c r="B25" s="50"/>
      <c r="C25" s="219">
        <v>4.2</v>
      </c>
      <c r="D25" s="1055" t="s">
        <v>741</v>
      </c>
      <c r="E25" s="1056"/>
      <c r="F25" s="1056"/>
      <c r="G25" s="1056"/>
      <c r="H25" s="1056"/>
      <c r="I25" s="1056"/>
      <c r="J25" s="1056"/>
      <c r="K25" s="1056"/>
      <c r="L25" s="1056"/>
      <c r="M25" s="1056"/>
      <c r="N25" s="1057"/>
      <c r="O25" s="264" t="s">
        <v>339</v>
      </c>
      <c r="P25" s="264" t="s">
        <v>413</v>
      </c>
      <c r="Q25" s="265" t="s">
        <v>280</v>
      </c>
      <c r="R25" s="50"/>
      <c r="S25" s="275"/>
    </row>
    <row r="26" spans="1:19" ht="53.4" customHeight="1" x14ac:dyDescent="0.4">
      <c r="A26" s="11"/>
      <c r="B26" s="68"/>
      <c r="C26" s="266" t="s">
        <v>567</v>
      </c>
      <c r="D26" s="1064" t="s">
        <v>642</v>
      </c>
      <c r="E26" s="1065"/>
      <c r="F26" s="1065"/>
      <c r="G26" s="1065"/>
      <c r="H26" s="1065"/>
      <c r="I26" s="1065"/>
      <c r="J26" s="1065"/>
      <c r="K26" s="1065"/>
      <c r="L26" s="1065"/>
      <c r="M26" s="1065"/>
      <c r="N26" s="1066"/>
      <c r="O26" s="161" t="b">
        <v>0</v>
      </c>
      <c r="P26" s="161" t="b">
        <v>0</v>
      </c>
      <c r="Q26" s="274" t="s">
        <v>717</v>
      </c>
      <c r="R26" s="41"/>
      <c r="S26" s="275"/>
    </row>
    <row r="27" spans="1:19" ht="52.8" customHeight="1" thickBot="1" x14ac:dyDescent="0.45">
      <c r="A27" s="11"/>
      <c r="B27" s="50"/>
      <c r="C27" s="272" t="s">
        <v>733</v>
      </c>
      <c r="D27" s="1039"/>
      <c r="E27" s="1039"/>
      <c r="F27" s="1039"/>
      <c r="G27" s="1039"/>
      <c r="H27" s="1039"/>
      <c r="I27" s="1039"/>
      <c r="J27" s="1039"/>
      <c r="K27" s="1039"/>
      <c r="L27" s="1039"/>
      <c r="M27" s="1039"/>
      <c r="N27" s="1039"/>
      <c r="O27" s="1039"/>
      <c r="P27" s="1040"/>
      <c r="Q27" s="1041"/>
      <c r="R27" s="50"/>
      <c r="S27" s="275"/>
    </row>
    <row r="28" spans="1:19" ht="6.6" customHeight="1" thickBot="1" x14ac:dyDescent="0.45">
      <c r="A28" s="11"/>
      <c r="B28" s="50"/>
      <c r="C28" s="207"/>
      <c r="D28" s="207"/>
      <c r="E28" s="207"/>
      <c r="F28" s="207"/>
      <c r="G28" s="207"/>
      <c r="H28" s="207"/>
      <c r="I28" s="207"/>
      <c r="J28" s="207"/>
      <c r="K28" s="207"/>
      <c r="L28" s="207"/>
      <c r="M28" s="207"/>
      <c r="N28" s="207"/>
      <c r="O28" s="207"/>
      <c r="P28" s="207"/>
      <c r="Q28" s="207"/>
      <c r="R28" s="50"/>
      <c r="S28" s="276"/>
    </row>
    <row r="29" spans="1:19" ht="42" customHeight="1" x14ac:dyDescent="0.4">
      <c r="A29" s="11"/>
      <c r="B29" s="68"/>
      <c r="C29" s="221">
        <v>4.3</v>
      </c>
      <c r="D29" s="1058" t="s">
        <v>789</v>
      </c>
      <c r="E29" s="1059"/>
      <c r="F29" s="1059"/>
      <c r="G29" s="1059"/>
      <c r="H29" s="1059"/>
      <c r="I29" s="1059"/>
      <c r="J29" s="1059"/>
      <c r="K29" s="1059"/>
      <c r="L29" s="1059"/>
      <c r="M29" s="1059"/>
      <c r="N29" s="1060"/>
      <c r="O29" s="264" t="s">
        <v>339</v>
      </c>
      <c r="P29" s="264" t="s">
        <v>6</v>
      </c>
      <c r="Q29" s="265" t="s">
        <v>280</v>
      </c>
      <c r="R29" s="41"/>
      <c r="S29" s="275"/>
    </row>
    <row r="30" spans="1:19" ht="33" customHeight="1" x14ac:dyDescent="0.4">
      <c r="A30" s="11"/>
      <c r="B30" s="68"/>
      <c r="C30" s="266" t="s">
        <v>595</v>
      </c>
      <c r="D30" s="1078" t="s">
        <v>790</v>
      </c>
      <c r="E30" s="1079"/>
      <c r="F30" s="1079"/>
      <c r="G30" s="1079"/>
      <c r="H30" s="1079"/>
      <c r="I30" s="1079"/>
      <c r="J30" s="1079"/>
      <c r="K30" s="1079"/>
      <c r="L30" s="1079"/>
      <c r="M30" s="1079"/>
      <c r="N30" s="1080"/>
      <c r="O30" s="161" t="b">
        <v>0</v>
      </c>
      <c r="P30" s="161" t="b">
        <v>0</v>
      </c>
      <c r="Q30" s="274" t="s">
        <v>717</v>
      </c>
      <c r="R30" s="41"/>
      <c r="S30" s="275"/>
    </row>
    <row r="31" spans="1:19" ht="52.8" customHeight="1" thickBot="1" x14ac:dyDescent="0.45">
      <c r="A31" s="11"/>
      <c r="B31" s="50"/>
      <c r="C31" s="277" t="s">
        <v>733</v>
      </c>
      <c r="D31" s="1039"/>
      <c r="E31" s="1039"/>
      <c r="F31" s="1039"/>
      <c r="G31" s="1039"/>
      <c r="H31" s="1039"/>
      <c r="I31" s="1039"/>
      <c r="J31" s="1039"/>
      <c r="K31" s="1039"/>
      <c r="L31" s="1039"/>
      <c r="M31" s="1039"/>
      <c r="N31" s="1039"/>
      <c r="O31" s="1039"/>
      <c r="P31" s="1040"/>
      <c r="Q31" s="1041"/>
      <c r="R31" s="50"/>
      <c r="S31" s="275"/>
    </row>
    <row r="32" spans="1:19" ht="8.4" customHeight="1" x14ac:dyDescent="0.4">
      <c r="A32" s="11"/>
      <c r="B32" s="50"/>
      <c r="C32" s="56"/>
      <c r="D32" s="18"/>
      <c r="E32" s="50"/>
      <c r="F32" s="50"/>
      <c r="G32" s="50"/>
      <c r="H32" s="50"/>
      <c r="I32" s="50"/>
      <c r="J32" s="50"/>
      <c r="K32" s="50"/>
      <c r="L32" s="50"/>
      <c r="M32" s="50"/>
      <c r="N32" s="50"/>
      <c r="O32" s="57"/>
      <c r="P32" s="57"/>
      <c r="Q32" s="50"/>
      <c r="R32" s="50"/>
      <c r="S32" s="11"/>
    </row>
    <row r="33" spans="1:19" ht="16.5" customHeight="1" x14ac:dyDescent="0.4">
      <c r="A33" s="970"/>
      <c r="B33" s="970"/>
      <c r="C33" s="970"/>
      <c r="D33" s="970"/>
      <c r="E33" s="970"/>
      <c r="F33" s="970"/>
      <c r="G33" s="970"/>
      <c r="H33" s="970"/>
      <c r="I33" s="970"/>
      <c r="J33" s="970"/>
      <c r="K33" s="970"/>
      <c r="L33" s="970"/>
      <c r="M33" s="970"/>
      <c r="N33" s="970"/>
      <c r="O33" s="970"/>
      <c r="P33" s="970"/>
      <c r="Q33" s="970"/>
      <c r="R33" s="970"/>
      <c r="S33" s="970"/>
    </row>
    <row r="34" spans="1:19" ht="16.5" customHeight="1" x14ac:dyDescent="0.4">
      <c r="A34" s="19"/>
      <c r="B34" s="19"/>
      <c r="C34" s="36" t="s">
        <v>542</v>
      </c>
      <c r="D34" s="19"/>
      <c r="E34" s="35"/>
      <c r="F34" s="35"/>
      <c r="G34" s="35"/>
      <c r="H34" s="35"/>
      <c r="I34" s="35"/>
      <c r="J34" s="35"/>
      <c r="K34" s="35"/>
      <c r="L34" s="35"/>
      <c r="M34" s="35"/>
      <c r="N34" s="35"/>
      <c r="O34" s="35"/>
      <c r="P34" s="35"/>
      <c r="Q34" s="84"/>
      <c r="R34" s="19"/>
      <c r="S34" s="19"/>
    </row>
    <row r="35" spans="1:19" ht="29.4" customHeight="1" x14ac:dyDescent="0.4">
      <c r="A35" s="19"/>
      <c r="B35" s="19"/>
      <c r="C35" s="222"/>
      <c r="D35" s="642" t="s">
        <v>721</v>
      </c>
      <c r="E35" s="642"/>
      <c r="F35" s="642"/>
      <c r="G35" s="642"/>
      <c r="H35" s="642"/>
      <c r="I35" s="642"/>
      <c r="J35" s="642"/>
      <c r="K35" s="642"/>
      <c r="L35" s="642"/>
      <c r="M35" s="642"/>
      <c r="N35" s="642"/>
      <c r="O35" s="642"/>
      <c r="P35" s="642"/>
      <c r="Q35" s="642"/>
      <c r="R35" s="19"/>
      <c r="S35" s="19"/>
    </row>
    <row r="36" spans="1:19" ht="16.5" customHeight="1" x14ac:dyDescent="0.4">
      <c r="B36" s="19"/>
      <c r="C36" s="21"/>
      <c r="D36" s="35" t="s">
        <v>605</v>
      </c>
      <c r="E36" s="19"/>
      <c r="F36" s="19"/>
      <c r="G36" s="19"/>
      <c r="H36" s="19"/>
      <c r="I36" s="19"/>
      <c r="J36" s="19"/>
      <c r="K36" s="19"/>
      <c r="L36" s="19"/>
      <c r="M36" s="19"/>
      <c r="N36" s="19"/>
      <c r="O36" s="19"/>
      <c r="P36" s="19"/>
      <c r="Q36" s="19"/>
    </row>
    <row r="37" spans="1:19" ht="16.5" customHeight="1" x14ac:dyDescent="0.4">
      <c r="B37" s="35"/>
      <c r="C37" s="223"/>
      <c r="D37" s="35"/>
      <c r="E37" s="35"/>
      <c r="F37" s="35"/>
      <c r="G37" s="35"/>
      <c r="H37" s="35"/>
      <c r="I37" s="35"/>
      <c r="J37" s="35"/>
      <c r="K37" s="35"/>
      <c r="L37" s="35"/>
      <c r="M37" s="35"/>
      <c r="N37" s="35"/>
      <c r="O37" s="84"/>
      <c r="P37" s="84"/>
      <c r="Q37" s="19"/>
    </row>
    <row r="38" spans="1:19" ht="16.5" customHeight="1" x14ac:dyDescent="0.4">
      <c r="B38" s="37"/>
      <c r="C38" s="39"/>
      <c r="D38" s="37"/>
      <c r="E38" s="37"/>
      <c r="F38" s="37"/>
      <c r="G38" s="37"/>
      <c r="H38" s="37"/>
      <c r="I38" s="37"/>
      <c r="J38" s="37"/>
      <c r="K38" s="37"/>
      <c r="L38" s="37"/>
      <c r="M38" s="37"/>
      <c r="N38" s="37"/>
      <c r="O38" s="83"/>
      <c r="P38" s="83"/>
    </row>
    <row r="39" spans="1:19" ht="16.5" customHeight="1" x14ac:dyDescent="0.4">
      <c r="B39" s="37"/>
      <c r="C39" s="39"/>
      <c r="D39" s="37"/>
      <c r="E39" s="37"/>
      <c r="F39" s="37"/>
      <c r="G39" s="37"/>
      <c r="H39" s="37"/>
      <c r="I39" s="37"/>
      <c r="J39" s="37"/>
      <c r="K39" s="37"/>
      <c r="L39" s="37"/>
      <c r="M39" s="37"/>
      <c r="N39" s="37"/>
      <c r="O39" s="83"/>
      <c r="P39" s="83"/>
    </row>
    <row r="40" spans="1:19" ht="16.5" customHeight="1" x14ac:dyDescent="0.4">
      <c r="B40" s="37"/>
      <c r="C40" s="39"/>
      <c r="D40" s="37"/>
      <c r="E40" s="37"/>
      <c r="F40" s="37"/>
      <c r="G40" s="37"/>
      <c r="H40" s="37"/>
      <c r="I40" s="37"/>
      <c r="J40" s="37"/>
      <c r="K40" s="37"/>
      <c r="L40" s="37"/>
      <c r="M40" s="37"/>
      <c r="N40" s="37"/>
      <c r="O40" s="83"/>
      <c r="P40" s="83"/>
    </row>
    <row r="41" spans="1:19" ht="16.5" customHeight="1" x14ac:dyDescent="0.4">
      <c r="B41" s="37"/>
      <c r="C41" s="39"/>
      <c r="D41" s="37"/>
      <c r="E41" s="37"/>
      <c r="F41" s="37"/>
      <c r="G41" s="37"/>
      <c r="H41" s="37"/>
      <c r="I41" s="37"/>
      <c r="J41" s="37"/>
      <c r="K41" s="37"/>
      <c r="L41" s="37"/>
      <c r="M41" s="37"/>
      <c r="N41" s="37"/>
      <c r="O41" s="83"/>
      <c r="P41" s="83"/>
    </row>
    <row r="42" spans="1:19" ht="16.5" customHeight="1" x14ac:dyDescent="0.4">
      <c r="B42" s="37"/>
      <c r="C42" s="39"/>
      <c r="D42" s="37"/>
      <c r="E42" s="37"/>
      <c r="F42" s="37"/>
      <c r="G42" s="37"/>
      <c r="H42" s="37"/>
      <c r="I42" s="37"/>
      <c r="J42" s="37"/>
      <c r="K42" s="37"/>
      <c r="L42" s="37"/>
      <c r="M42" s="37"/>
      <c r="N42" s="37"/>
      <c r="O42" s="83"/>
      <c r="P42" s="83"/>
    </row>
    <row r="43" spans="1:19" ht="16.5" customHeight="1" x14ac:dyDescent="0.4">
      <c r="B43" s="37"/>
      <c r="C43" s="39"/>
      <c r="D43" s="37"/>
      <c r="E43" s="37"/>
      <c r="F43" s="37"/>
      <c r="G43" s="37"/>
      <c r="H43" s="37"/>
      <c r="I43" s="37"/>
      <c r="J43" s="37"/>
      <c r="K43" s="37"/>
      <c r="L43" s="37"/>
      <c r="M43" s="37"/>
      <c r="N43" s="37"/>
      <c r="O43" s="83"/>
      <c r="P43" s="83"/>
    </row>
    <row r="44" spans="1:19" ht="16.5" customHeight="1" x14ac:dyDescent="0.4">
      <c r="C44" s="18"/>
      <c r="D44" s="18"/>
      <c r="O44" s="3"/>
      <c r="P44" s="3"/>
    </row>
    <row r="45" spans="1:19" ht="16.5" customHeight="1" x14ac:dyDescent="0.4">
      <c r="C45" s="18"/>
      <c r="D45" s="18"/>
      <c r="O45" s="3"/>
      <c r="P45" s="3"/>
    </row>
    <row r="46" spans="1:19" ht="16.5" customHeight="1" x14ac:dyDescent="0.4">
      <c r="C46" s="18"/>
      <c r="D46" s="18"/>
      <c r="O46" s="3"/>
      <c r="P46" s="3"/>
    </row>
    <row r="47" spans="1:19" ht="16.5" customHeight="1" x14ac:dyDescent="0.4">
      <c r="C47" s="18"/>
      <c r="D47" s="18"/>
      <c r="O47" s="3"/>
      <c r="P47" s="3"/>
    </row>
    <row r="48" spans="1:19" ht="16.5" customHeight="1" x14ac:dyDescent="0.4">
      <c r="C48" s="18"/>
      <c r="D48" s="18"/>
      <c r="O48" s="3"/>
      <c r="P48" s="3"/>
    </row>
    <row r="49" spans="3:16" ht="16.5" customHeight="1" x14ac:dyDescent="0.4">
      <c r="C49" s="18"/>
      <c r="D49" s="18"/>
      <c r="O49" s="3"/>
      <c r="P49" s="3"/>
    </row>
    <row r="50" spans="3:16" ht="16.5" customHeight="1" x14ac:dyDescent="0.4">
      <c r="C50" s="18"/>
      <c r="D50" s="18"/>
      <c r="O50" s="3"/>
      <c r="P50" s="3"/>
    </row>
    <row r="51" spans="3:16" ht="16.5" customHeight="1" x14ac:dyDescent="0.4">
      <c r="C51" s="18"/>
      <c r="D51" s="18"/>
      <c r="O51" s="3"/>
      <c r="P51" s="3"/>
    </row>
    <row r="52" spans="3:16" ht="16.5" customHeight="1" x14ac:dyDescent="0.4">
      <c r="C52" s="18"/>
      <c r="D52" s="18"/>
      <c r="O52" s="3"/>
      <c r="P52" s="3"/>
    </row>
    <row r="53" spans="3:16" ht="16.5" customHeight="1" x14ac:dyDescent="0.4">
      <c r="C53" s="18"/>
      <c r="D53" s="18"/>
      <c r="O53" s="3"/>
      <c r="P53" s="3"/>
    </row>
    <row r="54" spans="3:16" ht="16.5" customHeight="1" x14ac:dyDescent="0.4">
      <c r="C54" s="18"/>
      <c r="D54" s="18"/>
      <c r="O54" s="3"/>
      <c r="P54" s="3"/>
    </row>
    <row r="55" spans="3:16" ht="16.5" customHeight="1" x14ac:dyDescent="0.4">
      <c r="C55" s="18"/>
      <c r="D55" s="18"/>
      <c r="O55" s="3"/>
      <c r="P55" s="3"/>
    </row>
    <row r="56" spans="3:16" ht="16.5" customHeight="1" x14ac:dyDescent="0.4">
      <c r="C56" s="18"/>
      <c r="D56" s="18"/>
      <c r="O56" s="3"/>
      <c r="P56" s="3"/>
    </row>
    <row r="57" spans="3:16" ht="16.5" customHeight="1" x14ac:dyDescent="0.4">
      <c r="C57" s="18"/>
      <c r="D57" s="18"/>
      <c r="O57" s="3"/>
      <c r="P57" s="3"/>
    </row>
    <row r="58" spans="3:16" ht="16.5" customHeight="1" x14ac:dyDescent="0.4">
      <c r="C58" s="18"/>
      <c r="D58" s="18"/>
      <c r="O58" s="3"/>
      <c r="P58" s="3"/>
    </row>
    <row r="59" spans="3:16" ht="16.5" customHeight="1" x14ac:dyDescent="0.4">
      <c r="C59" s="18"/>
      <c r="D59" s="18"/>
      <c r="O59" s="3"/>
      <c r="P59" s="3"/>
    </row>
    <row r="60" spans="3:16" ht="16.5" customHeight="1" x14ac:dyDescent="0.4">
      <c r="C60" s="18"/>
      <c r="D60" s="18"/>
      <c r="O60" s="3"/>
      <c r="P60" s="3"/>
    </row>
    <row r="61" spans="3:16" ht="16.5" customHeight="1" x14ac:dyDescent="0.4">
      <c r="C61" s="18"/>
      <c r="D61" s="18"/>
      <c r="O61" s="3"/>
      <c r="P61" s="3"/>
    </row>
    <row r="62" spans="3:16" ht="16.5" customHeight="1" x14ac:dyDescent="0.4">
      <c r="C62" s="18"/>
      <c r="D62" s="18"/>
      <c r="O62" s="3"/>
      <c r="P62" s="3"/>
    </row>
    <row r="63" spans="3:16" ht="16.5" customHeight="1" x14ac:dyDescent="0.4">
      <c r="C63" s="18"/>
      <c r="D63" s="18"/>
      <c r="O63" s="3"/>
      <c r="P63" s="3"/>
    </row>
    <row r="64" spans="3:16" ht="16.5" customHeight="1" x14ac:dyDescent="0.4">
      <c r="C64" s="18"/>
      <c r="D64" s="18"/>
      <c r="O64" s="3"/>
      <c r="P64" s="3"/>
    </row>
    <row r="65" spans="3:16" ht="16.5" customHeight="1" x14ac:dyDescent="0.4">
      <c r="C65" s="18"/>
      <c r="D65" s="18"/>
      <c r="O65" s="3"/>
      <c r="P65" s="3"/>
    </row>
    <row r="66" spans="3:16" ht="16.5" customHeight="1" x14ac:dyDescent="0.4">
      <c r="C66" s="18"/>
      <c r="D66" s="18"/>
      <c r="O66" s="3"/>
      <c r="P66" s="3"/>
    </row>
    <row r="67" spans="3:16" ht="16.5" customHeight="1" x14ac:dyDescent="0.4">
      <c r="C67" s="18"/>
      <c r="D67" s="18"/>
      <c r="O67" s="3"/>
      <c r="P67" s="3"/>
    </row>
    <row r="68" spans="3:16" ht="16.5" customHeight="1" x14ac:dyDescent="0.4">
      <c r="C68" s="18"/>
      <c r="D68" s="18"/>
      <c r="O68" s="3"/>
      <c r="P68" s="3"/>
    </row>
    <row r="69" spans="3:16" ht="16.5" customHeight="1" x14ac:dyDescent="0.4">
      <c r="C69" s="18"/>
      <c r="D69" s="18"/>
      <c r="O69" s="3"/>
      <c r="P69" s="3"/>
    </row>
    <row r="70" spans="3:16" ht="16.5" customHeight="1" x14ac:dyDescent="0.4">
      <c r="C70" s="18"/>
      <c r="D70" s="18"/>
      <c r="O70" s="3"/>
      <c r="P70" s="3"/>
    </row>
    <row r="71" spans="3:16" ht="16.5" customHeight="1" x14ac:dyDescent="0.4">
      <c r="C71" s="18"/>
      <c r="D71" s="18"/>
      <c r="O71" s="3"/>
      <c r="P71" s="3"/>
    </row>
    <row r="72" spans="3:16" ht="16.5" customHeight="1" x14ac:dyDescent="0.4">
      <c r="C72" s="18"/>
      <c r="D72" s="18"/>
      <c r="O72" s="3"/>
      <c r="P72" s="3"/>
    </row>
    <row r="73" spans="3:16" ht="16.5" customHeight="1" x14ac:dyDescent="0.4">
      <c r="C73" s="18"/>
      <c r="D73" s="18"/>
      <c r="O73" s="3"/>
      <c r="P73" s="3"/>
    </row>
    <row r="74" spans="3:16" ht="16.5" customHeight="1" x14ac:dyDescent="0.4">
      <c r="C74" s="18"/>
      <c r="D74" s="18"/>
      <c r="O74" s="3"/>
      <c r="P74" s="3"/>
    </row>
    <row r="75" spans="3:16" ht="16.5" customHeight="1" x14ac:dyDescent="0.4">
      <c r="C75" s="18"/>
      <c r="D75" s="18"/>
      <c r="O75" s="3"/>
      <c r="P75" s="3"/>
    </row>
    <row r="76" spans="3:16" ht="16.5" customHeight="1" x14ac:dyDescent="0.4">
      <c r="C76" s="18"/>
      <c r="D76" s="18"/>
      <c r="O76" s="3"/>
      <c r="P76" s="3"/>
    </row>
    <row r="77" spans="3:16" ht="16.5" customHeight="1" x14ac:dyDescent="0.4">
      <c r="C77" s="18"/>
      <c r="D77" s="18"/>
      <c r="O77" s="3"/>
      <c r="P77" s="3"/>
    </row>
    <row r="78" spans="3:16" ht="16.5" customHeight="1" x14ac:dyDescent="0.4">
      <c r="C78" s="18"/>
      <c r="D78" s="18"/>
      <c r="O78" s="3"/>
      <c r="P78" s="3"/>
    </row>
    <row r="79" spans="3:16" ht="16.5" customHeight="1" x14ac:dyDescent="0.4">
      <c r="C79" s="18"/>
      <c r="D79" s="18"/>
      <c r="O79" s="3"/>
      <c r="P79" s="3"/>
    </row>
    <row r="80" spans="3:16" ht="16.5" customHeight="1" x14ac:dyDescent="0.4">
      <c r="C80" s="18"/>
      <c r="D80" s="18"/>
      <c r="O80" s="3"/>
      <c r="P80" s="3"/>
    </row>
    <row r="81" spans="3:16" ht="16.5" customHeight="1" x14ac:dyDescent="0.4">
      <c r="C81" s="18"/>
      <c r="D81" s="18"/>
      <c r="O81" s="3"/>
      <c r="P81" s="3"/>
    </row>
    <row r="82" spans="3:16" ht="16.5" customHeight="1" x14ac:dyDescent="0.4">
      <c r="C82" s="18"/>
      <c r="D82" s="18"/>
      <c r="O82" s="3"/>
      <c r="P82" s="3"/>
    </row>
    <row r="83" spans="3:16" ht="16.5" customHeight="1" x14ac:dyDescent="0.4">
      <c r="C83" s="18"/>
      <c r="D83" s="18"/>
      <c r="O83" s="3"/>
      <c r="P83" s="3"/>
    </row>
    <row r="84" spans="3:16" ht="16.5" customHeight="1" x14ac:dyDescent="0.4">
      <c r="C84" s="18"/>
      <c r="D84" s="18"/>
      <c r="O84" s="3"/>
      <c r="P84" s="3"/>
    </row>
    <row r="85" spans="3:16" ht="16.5" customHeight="1" x14ac:dyDescent="0.4">
      <c r="C85" s="18"/>
      <c r="D85" s="18"/>
      <c r="O85" s="3"/>
      <c r="P85" s="3"/>
    </row>
    <row r="86" spans="3:16" ht="16.5" customHeight="1" x14ac:dyDescent="0.4">
      <c r="C86" s="18"/>
      <c r="D86" s="18"/>
      <c r="O86" s="3"/>
      <c r="P86" s="3"/>
    </row>
    <row r="87" spans="3:16" ht="16.5" customHeight="1" x14ac:dyDescent="0.4">
      <c r="C87" s="18"/>
      <c r="D87" s="18"/>
      <c r="O87" s="3"/>
      <c r="P87" s="3"/>
    </row>
    <row r="88" spans="3:16" ht="16.5" customHeight="1" x14ac:dyDescent="0.4">
      <c r="C88" s="18"/>
      <c r="D88" s="18"/>
      <c r="O88" s="3"/>
      <c r="P88" s="3"/>
    </row>
    <row r="89" spans="3:16" ht="16.5" customHeight="1" x14ac:dyDescent="0.4">
      <c r="C89" s="18"/>
      <c r="D89" s="18"/>
      <c r="O89" s="3"/>
      <c r="P89" s="3"/>
    </row>
    <row r="90" spans="3:16" ht="16.5" customHeight="1" x14ac:dyDescent="0.4">
      <c r="C90" s="18"/>
      <c r="D90" s="18"/>
      <c r="O90" s="3"/>
      <c r="P90" s="3"/>
    </row>
    <row r="91" spans="3:16" ht="16.5" customHeight="1" x14ac:dyDescent="0.4">
      <c r="C91" s="18"/>
      <c r="D91" s="18"/>
      <c r="O91" s="3"/>
      <c r="P91" s="3"/>
    </row>
    <row r="92" spans="3:16" ht="16.5" customHeight="1" x14ac:dyDescent="0.4">
      <c r="C92" s="18"/>
      <c r="D92" s="18"/>
      <c r="O92" s="3"/>
      <c r="P92" s="3"/>
    </row>
    <row r="93" spans="3:16" ht="16.5" customHeight="1" x14ac:dyDescent="0.4">
      <c r="C93" s="18"/>
      <c r="D93" s="18"/>
      <c r="O93" s="3"/>
      <c r="P93" s="3"/>
    </row>
    <row r="94" spans="3:16" ht="16.5" customHeight="1" x14ac:dyDescent="0.4">
      <c r="C94" s="18"/>
      <c r="D94" s="18"/>
      <c r="O94" s="3"/>
      <c r="P94" s="3"/>
    </row>
    <row r="95" spans="3:16" ht="16.5" customHeight="1" x14ac:dyDescent="0.4">
      <c r="C95" s="18"/>
      <c r="D95" s="18"/>
      <c r="O95" s="3"/>
      <c r="P95" s="3"/>
    </row>
    <row r="96" spans="3:16" ht="16.5" customHeight="1" x14ac:dyDescent="0.4">
      <c r="C96" s="18"/>
      <c r="D96" s="18"/>
      <c r="O96" s="3"/>
      <c r="P96" s="3"/>
    </row>
    <row r="97" spans="3:16" ht="16.5" customHeight="1" x14ac:dyDescent="0.4">
      <c r="C97" s="18"/>
      <c r="D97" s="18"/>
      <c r="O97" s="3"/>
      <c r="P97" s="3"/>
    </row>
    <row r="98" spans="3:16" ht="16.5" customHeight="1" x14ac:dyDescent="0.4">
      <c r="C98" s="18"/>
      <c r="D98" s="18"/>
      <c r="O98" s="3"/>
      <c r="P98" s="3"/>
    </row>
    <row r="99" spans="3:16" ht="16.5" customHeight="1" x14ac:dyDescent="0.4">
      <c r="C99" s="18"/>
      <c r="D99" s="18"/>
      <c r="O99" s="3"/>
      <c r="P99" s="3"/>
    </row>
    <row r="100" spans="3:16" ht="16.5" customHeight="1" x14ac:dyDescent="0.4">
      <c r="C100" s="18"/>
      <c r="D100" s="18"/>
      <c r="O100" s="3"/>
      <c r="P100" s="3"/>
    </row>
    <row r="101" spans="3:16" ht="16.5" customHeight="1" x14ac:dyDescent="0.4">
      <c r="C101" s="18"/>
      <c r="D101" s="18"/>
      <c r="O101" s="3"/>
      <c r="P101" s="3"/>
    </row>
    <row r="102" spans="3:16" ht="16.5" customHeight="1" x14ac:dyDescent="0.4">
      <c r="C102" s="18"/>
      <c r="D102" s="18"/>
      <c r="O102" s="3"/>
      <c r="P102" s="3"/>
    </row>
    <row r="103" spans="3:16" ht="16.5" customHeight="1" x14ac:dyDescent="0.4">
      <c r="C103" s="18"/>
      <c r="D103" s="18"/>
      <c r="O103" s="3"/>
      <c r="P103" s="3"/>
    </row>
    <row r="104" spans="3:16" ht="16.5" customHeight="1" x14ac:dyDescent="0.4">
      <c r="C104" s="18"/>
      <c r="D104" s="18"/>
      <c r="O104" s="3"/>
      <c r="P104" s="3"/>
    </row>
    <row r="105" spans="3:16" ht="16.5" customHeight="1" x14ac:dyDescent="0.4">
      <c r="C105" s="18"/>
      <c r="D105" s="18"/>
      <c r="O105" s="3"/>
      <c r="P105" s="3"/>
    </row>
    <row r="106" spans="3:16" ht="16.5" customHeight="1" x14ac:dyDescent="0.4">
      <c r="C106" s="18"/>
      <c r="D106" s="18"/>
      <c r="O106" s="3"/>
      <c r="P106" s="3"/>
    </row>
    <row r="107" spans="3:16" ht="16.5" customHeight="1" x14ac:dyDescent="0.4">
      <c r="C107" s="18"/>
      <c r="D107" s="18"/>
      <c r="O107" s="3"/>
      <c r="P107" s="3"/>
    </row>
    <row r="108" spans="3:16" ht="16.5" customHeight="1" x14ac:dyDescent="0.4">
      <c r="C108" s="18"/>
      <c r="D108" s="18"/>
      <c r="O108" s="3"/>
      <c r="P108" s="3"/>
    </row>
    <row r="109" spans="3:16" ht="16.5" customHeight="1" x14ac:dyDescent="0.4">
      <c r="C109" s="18"/>
      <c r="D109" s="18"/>
      <c r="O109" s="3"/>
      <c r="P109" s="3"/>
    </row>
    <row r="110" spans="3:16" ht="16.5" customHeight="1" x14ac:dyDescent="0.4">
      <c r="C110" s="18"/>
      <c r="D110" s="18"/>
      <c r="O110" s="3"/>
      <c r="P110" s="3"/>
    </row>
    <row r="111" spans="3:16" ht="16.5" customHeight="1" x14ac:dyDescent="0.4">
      <c r="C111" s="18"/>
      <c r="D111" s="18"/>
      <c r="O111" s="3"/>
      <c r="P111" s="3"/>
    </row>
    <row r="112" spans="3:16" ht="16.5" customHeight="1" x14ac:dyDescent="0.4">
      <c r="C112" s="18"/>
      <c r="D112" s="18"/>
      <c r="O112" s="3"/>
      <c r="P112" s="3"/>
    </row>
    <row r="113" spans="3:16" ht="16.5" customHeight="1" x14ac:dyDescent="0.4">
      <c r="C113" s="18"/>
      <c r="D113" s="18"/>
      <c r="O113" s="3"/>
      <c r="P113" s="3"/>
    </row>
    <row r="114" spans="3:16" ht="16.5" customHeight="1" x14ac:dyDescent="0.4">
      <c r="C114" s="18"/>
      <c r="D114" s="18"/>
      <c r="O114" s="3"/>
      <c r="P114" s="3"/>
    </row>
    <row r="115" spans="3:16" ht="16.5" customHeight="1" x14ac:dyDescent="0.4">
      <c r="C115" s="18"/>
      <c r="D115" s="18"/>
      <c r="O115" s="3"/>
      <c r="P115" s="3"/>
    </row>
    <row r="116" spans="3:16" ht="16.5" customHeight="1" x14ac:dyDescent="0.4">
      <c r="C116" s="18"/>
      <c r="D116" s="18"/>
      <c r="O116" s="3"/>
      <c r="P116" s="3"/>
    </row>
    <row r="117" spans="3:16" ht="16.5" customHeight="1" x14ac:dyDescent="0.4">
      <c r="C117" s="18"/>
      <c r="D117" s="18"/>
      <c r="O117" s="3"/>
      <c r="P117" s="3"/>
    </row>
    <row r="118" spans="3:16" ht="16.5" customHeight="1" x14ac:dyDescent="0.4">
      <c r="C118" s="18"/>
      <c r="D118" s="18"/>
      <c r="O118" s="3"/>
      <c r="P118" s="3"/>
    </row>
    <row r="119" spans="3:16" ht="16.5" customHeight="1" x14ac:dyDescent="0.4">
      <c r="C119" s="18"/>
      <c r="D119" s="18"/>
      <c r="O119" s="3"/>
      <c r="P119" s="3"/>
    </row>
    <row r="120" spans="3:16" ht="16.5" customHeight="1" x14ac:dyDescent="0.4">
      <c r="C120" s="18"/>
      <c r="D120" s="18"/>
      <c r="O120" s="3"/>
      <c r="P120" s="3"/>
    </row>
    <row r="121" spans="3:16" ht="16.5" customHeight="1" x14ac:dyDescent="0.4">
      <c r="C121" s="18"/>
      <c r="D121" s="18"/>
      <c r="O121" s="3"/>
      <c r="P121" s="3"/>
    </row>
    <row r="122" spans="3:16" ht="16.5" customHeight="1" x14ac:dyDescent="0.4">
      <c r="C122" s="18"/>
      <c r="D122" s="18"/>
      <c r="O122" s="3"/>
      <c r="P122" s="3"/>
    </row>
    <row r="123" spans="3:16" ht="16.5" customHeight="1" x14ac:dyDescent="0.4">
      <c r="C123" s="18"/>
      <c r="D123" s="18"/>
      <c r="O123" s="3"/>
      <c r="P123" s="3"/>
    </row>
    <row r="124" spans="3:16" ht="16.5" customHeight="1" x14ac:dyDescent="0.4">
      <c r="C124" s="18"/>
      <c r="D124" s="18"/>
      <c r="O124" s="3"/>
      <c r="P124" s="3"/>
    </row>
    <row r="125" spans="3:16" ht="16.5" customHeight="1" x14ac:dyDescent="0.4">
      <c r="C125" s="18"/>
      <c r="D125" s="18"/>
      <c r="O125" s="3"/>
      <c r="P125" s="3"/>
    </row>
    <row r="126" spans="3:16" ht="16.5" customHeight="1" x14ac:dyDescent="0.4">
      <c r="C126" s="18"/>
      <c r="D126" s="18"/>
      <c r="O126" s="3"/>
      <c r="P126" s="3"/>
    </row>
    <row r="127" spans="3:16" ht="16.5" customHeight="1" x14ac:dyDescent="0.4">
      <c r="C127" s="18"/>
      <c r="D127" s="18"/>
      <c r="O127" s="3"/>
      <c r="P127" s="3"/>
    </row>
    <row r="128" spans="3:16" ht="16.5" customHeight="1" x14ac:dyDescent="0.4">
      <c r="C128" s="18"/>
      <c r="D128" s="18"/>
      <c r="O128" s="3"/>
      <c r="P128" s="3"/>
    </row>
    <row r="129" spans="3:16" ht="16.5" customHeight="1" x14ac:dyDescent="0.4">
      <c r="C129" s="18"/>
      <c r="D129" s="18"/>
      <c r="O129" s="3"/>
      <c r="P129" s="3"/>
    </row>
    <row r="130" spans="3:16" ht="16.5" customHeight="1" x14ac:dyDescent="0.4">
      <c r="C130" s="18"/>
      <c r="D130" s="18"/>
      <c r="O130" s="3"/>
      <c r="P130" s="3"/>
    </row>
    <row r="131" spans="3:16" ht="16.5" customHeight="1" x14ac:dyDescent="0.4">
      <c r="C131" s="18"/>
      <c r="D131" s="18"/>
      <c r="O131" s="3"/>
      <c r="P131" s="3"/>
    </row>
    <row r="132" spans="3:16" ht="16.5" customHeight="1" x14ac:dyDescent="0.4">
      <c r="C132" s="18"/>
      <c r="D132" s="18"/>
      <c r="O132" s="3"/>
      <c r="P132" s="3"/>
    </row>
    <row r="133" spans="3:16" ht="16.5" customHeight="1" x14ac:dyDescent="0.4">
      <c r="C133" s="18"/>
      <c r="D133" s="18"/>
      <c r="O133" s="3"/>
      <c r="P133" s="3"/>
    </row>
    <row r="134" spans="3:16" ht="16.5" customHeight="1" x14ac:dyDescent="0.4">
      <c r="C134" s="18"/>
      <c r="D134" s="18"/>
      <c r="O134" s="3"/>
      <c r="P134" s="3"/>
    </row>
    <row r="135" spans="3:16" ht="16.5" customHeight="1" x14ac:dyDescent="0.4">
      <c r="C135" s="18"/>
      <c r="D135" s="18"/>
      <c r="O135" s="3"/>
      <c r="P135" s="3"/>
    </row>
    <row r="136" spans="3:16" ht="16.5" customHeight="1" x14ac:dyDescent="0.4">
      <c r="C136" s="18"/>
      <c r="D136" s="18"/>
      <c r="O136" s="3"/>
      <c r="P136" s="3"/>
    </row>
    <row r="137" spans="3:16" ht="16.5" customHeight="1" x14ac:dyDescent="0.4">
      <c r="C137" s="18"/>
      <c r="D137" s="18"/>
      <c r="O137" s="3"/>
      <c r="P137" s="3"/>
    </row>
    <row r="138" spans="3:16" ht="16.5" customHeight="1" x14ac:dyDescent="0.4">
      <c r="C138" s="18"/>
      <c r="D138" s="18"/>
      <c r="O138" s="3"/>
      <c r="P138" s="3"/>
    </row>
    <row r="139" spans="3:16" ht="16.5" customHeight="1" x14ac:dyDescent="0.4">
      <c r="C139" s="18"/>
      <c r="D139" s="18"/>
      <c r="O139" s="3"/>
      <c r="P139" s="3"/>
    </row>
    <row r="140" spans="3:16" ht="16.5" customHeight="1" x14ac:dyDescent="0.4">
      <c r="C140" s="18"/>
      <c r="D140" s="18"/>
      <c r="O140" s="3"/>
      <c r="P140" s="3"/>
    </row>
    <row r="141" spans="3:16" ht="16.5" customHeight="1" x14ac:dyDescent="0.4">
      <c r="C141" s="18"/>
      <c r="D141" s="18"/>
      <c r="O141" s="3"/>
      <c r="P141" s="3"/>
    </row>
    <row r="142" spans="3:16" ht="16.5" customHeight="1" x14ac:dyDescent="0.4">
      <c r="C142" s="18"/>
      <c r="D142" s="18"/>
      <c r="O142" s="3"/>
      <c r="P142" s="3"/>
    </row>
    <row r="143" spans="3:16" ht="16.5" customHeight="1" x14ac:dyDescent="0.4">
      <c r="C143" s="18"/>
      <c r="D143" s="18"/>
      <c r="O143" s="3"/>
      <c r="P143" s="3"/>
    </row>
    <row r="144" spans="3:16" ht="16.5" customHeight="1" x14ac:dyDescent="0.4">
      <c r="C144" s="18"/>
      <c r="D144" s="18"/>
      <c r="O144" s="3"/>
      <c r="P144" s="3"/>
    </row>
    <row r="145" spans="3:16" ht="16.5" customHeight="1" x14ac:dyDescent="0.4">
      <c r="C145" s="18"/>
      <c r="D145" s="18"/>
      <c r="O145" s="3"/>
      <c r="P145" s="3"/>
    </row>
    <row r="146" spans="3:16" ht="16.5" customHeight="1" x14ac:dyDescent="0.4">
      <c r="C146" s="18"/>
      <c r="D146" s="18"/>
      <c r="O146" s="3"/>
      <c r="P146" s="3"/>
    </row>
    <row r="147" spans="3:16" ht="16.5" customHeight="1" x14ac:dyDescent="0.4">
      <c r="C147" s="18"/>
      <c r="D147" s="18"/>
      <c r="O147" s="3"/>
      <c r="P147" s="3"/>
    </row>
    <row r="148" spans="3:16" ht="16.5" customHeight="1" x14ac:dyDescent="0.4">
      <c r="C148" s="18"/>
      <c r="D148" s="18"/>
      <c r="O148" s="3"/>
      <c r="P148" s="3"/>
    </row>
    <row r="149" spans="3:16" ht="16.5" customHeight="1" x14ac:dyDescent="0.4">
      <c r="C149" s="18"/>
      <c r="D149" s="18"/>
      <c r="O149" s="3"/>
      <c r="P149" s="3"/>
    </row>
    <row r="150" spans="3:16" ht="16.5" customHeight="1" x14ac:dyDescent="0.4">
      <c r="C150" s="18"/>
      <c r="D150" s="18"/>
      <c r="O150" s="3"/>
      <c r="P150" s="3"/>
    </row>
    <row r="151" spans="3:16" ht="16.5" customHeight="1" x14ac:dyDescent="0.4">
      <c r="C151" s="18"/>
      <c r="D151" s="18"/>
      <c r="O151" s="3"/>
      <c r="P151" s="3"/>
    </row>
    <row r="152" spans="3:16" ht="16.5" customHeight="1" x14ac:dyDescent="0.4">
      <c r="C152" s="18"/>
      <c r="D152" s="18"/>
      <c r="O152" s="3"/>
      <c r="P152" s="3"/>
    </row>
    <row r="153" spans="3:16" ht="16.5" customHeight="1" x14ac:dyDescent="0.4">
      <c r="C153" s="18"/>
      <c r="D153" s="18"/>
      <c r="O153" s="3"/>
      <c r="P153" s="3"/>
    </row>
    <row r="154" spans="3:16" ht="16.5" customHeight="1" x14ac:dyDescent="0.4">
      <c r="C154" s="18"/>
      <c r="D154" s="18"/>
      <c r="O154" s="3"/>
      <c r="P154" s="3"/>
    </row>
    <row r="155" spans="3:16" ht="16.5" customHeight="1" x14ac:dyDescent="0.4">
      <c r="C155" s="18"/>
      <c r="D155" s="18"/>
      <c r="O155" s="3"/>
      <c r="P155" s="3"/>
    </row>
    <row r="156" spans="3:16" ht="16.5" customHeight="1" x14ac:dyDescent="0.4">
      <c r="C156" s="18"/>
      <c r="D156" s="18"/>
      <c r="O156" s="3"/>
      <c r="P156" s="3"/>
    </row>
    <row r="157" spans="3:16" ht="16.5" customHeight="1" x14ac:dyDescent="0.4">
      <c r="C157" s="18"/>
      <c r="D157" s="18"/>
      <c r="O157" s="3"/>
      <c r="P157" s="3"/>
    </row>
    <row r="158" spans="3:16" ht="16.5" customHeight="1" x14ac:dyDescent="0.4">
      <c r="C158" s="18"/>
      <c r="D158" s="18"/>
      <c r="O158" s="3"/>
      <c r="P158" s="3"/>
    </row>
    <row r="159" spans="3:16" ht="16.5" customHeight="1" x14ac:dyDescent="0.4">
      <c r="C159" s="18"/>
      <c r="D159" s="18"/>
      <c r="O159" s="3"/>
      <c r="P159" s="3"/>
    </row>
    <row r="160" spans="3:16" ht="16.5" customHeight="1" x14ac:dyDescent="0.4">
      <c r="C160" s="18"/>
      <c r="D160" s="18"/>
      <c r="O160" s="3"/>
      <c r="P160" s="3"/>
    </row>
    <row r="161" spans="3:16" ht="16.5" customHeight="1" x14ac:dyDescent="0.4">
      <c r="C161" s="18"/>
      <c r="D161" s="18"/>
      <c r="O161" s="3"/>
      <c r="P161" s="3"/>
    </row>
    <row r="162" spans="3:16" ht="16.5" customHeight="1" x14ac:dyDescent="0.4">
      <c r="C162" s="18"/>
      <c r="D162" s="18"/>
      <c r="O162" s="3"/>
      <c r="P162" s="3"/>
    </row>
    <row r="163" spans="3:16" ht="16.5" customHeight="1" x14ac:dyDescent="0.4">
      <c r="C163" s="18"/>
      <c r="D163" s="18"/>
      <c r="O163" s="3"/>
      <c r="P163" s="3"/>
    </row>
    <row r="164" spans="3:16" ht="16.5" customHeight="1" x14ac:dyDescent="0.4">
      <c r="C164" s="18"/>
      <c r="D164" s="18"/>
      <c r="O164" s="3"/>
      <c r="P164" s="3"/>
    </row>
    <row r="165" spans="3:16" ht="16.5" customHeight="1" x14ac:dyDescent="0.4">
      <c r="C165" s="18"/>
      <c r="D165" s="18"/>
      <c r="O165" s="3"/>
      <c r="P165" s="3"/>
    </row>
    <row r="166" spans="3:16" ht="16.5" customHeight="1" x14ac:dyDescent="0.4">
      <c r="C166" s="18"/>
      <c r="D166" s="18"/>
      <c r="O166" s="3"/>
      <c r="P166" s="3"/>
    </row>
    <row r="167" spans="3:16" ht="16.5" customHeight="1" x14ac:dyDescent="0.4">
      <c r="C167" s="18"/>
      <c r="D167" s="18"/>
      <c r="O167" s="3"/>
      <c r="P167" s="3"/>
    </row>
    <row r="168" spans="3:16" ht="16.5" customHeight="1" x14ac:dyDescent="0.4">
      <c r="C168" s="18"/>
      <c r="D168" s="18"/>
      <c r="O168" s="3"/>
      <c r="P168" s="3"/>
    </row>
    <row r="169" spans="3:16" ht="16.5" customHeight="1" x14ac:dyDescent="0.4">
      <c r="C169" s="18"/>
      <c r="D169" s="18"/>
      <c r="O169" s="3"/>
      <c r="P169" s="3"/>
    </row>
    <row r="170" spans="3:16" ht="16.5" customHeight="1" x14ac:dyDescent="0.4">
      <c r="C170" s="18"/>
      <c r="D170" s="18"/>
      <c r="O170" s="3"/>
      <c r="P170" s="3"/>
    </row>
    <row r="171" spans="3:16" ht="16.5" customHeight="1" x14ac:dyDescent="0.4">
      <c r="C171" s="18"/>
      <c r="D171" s="18"/>
      <c r="O171" s="3"/>
      <c r="P171" s="3"/>
    </row>
    <row r="172" spans="3:16" ht="16.5" customHeight="1" x14ac:dyDescent="0.4">
      <c r="C172" s="18"/>
      <c r="D172" s="18"/>
      <c r="O172" s="3"/>
      <c r="P172" s="3"/>
    </row>
    <row r="173" spans="3:16" ht="16.5" customHeight="1" x14ac:dyDescent="0.4">
      <c r="C173" s="18"/>
      <c r="D173" s="18"/>
      <c r="O173" s="3"/>
      <c r="P173" s="3"/>
    </row>
    <row r="174" spans="3:16" ht="16.5" customHeight="1" x14ac:dyDescent="0.4">
      <c r="C174" s="18"/>
      <c r="D174" s="18"/>
      <c r="O174" s="3"/>
      <c r="P174" s="3"/>
    </row>
    <row r="175" spans="3:16" ht="16.5" customHeight="1" x14ac:dyDescent="0.4">
      <c r="C175" s="18"/>
      <c r="D175" s="18"/>
      <c r="O175" s="3"/>
      <c r="P175" s="3"/>
    </row>
    <row r="176" spans="3:16" ht="16.5" customHeight="1" x14ac:dyDescent="0.4">
      <c r="C176" s="18"/>
      <c r="D176" s="18"/>
      <c r="O176" s="3"/>
      <c r="P176" s="3"/>
    </row>
    <row r="177" spans="3:16" ht="16.5" customHeight="1" x14ac:dyDescent="0.4">
      <c r="C177" s="18"/>
      <c r="D177" s="18"/>
      <c r="O177" s="3"/>
      <c r="P177" s="3"/>
    </row>
    <row r="178" spans="3:16" ht="16.5" customHeight="1" x14ac:dyDescent="0.4">
      <c r="C178" s="18"/>
      <c r="D178" s="18"/>
      <c r="O178" s="3"/>
      <c r="P178" s="3"/>
    </row>
    <row r="179" spans="3:16" ht="16.5" customHeight="1" x14ac:dyDescent="0.4">
      <c r="C179" s="18"/>
      <c r="D179" s="18"/>
      <c r="O179" s="3"/>
      <c r="P179" s="3"/>
    </row>
    <row r="180" spans="3:16" ht="16.5" customHeight="1" x14ac:dyDescent="0.4">
      <c r="C180" s="18"/>
      <c r="D180" s="18"/>
      <c r="O180" s="3"/>
      <c r="P180" s="3"/>
    </row>
    <row r="181" spans="3:16" ht="16.5" customHeight="1" x14ac:dyDescent="0.4">
      <c r="C181" s="18"/>
      <c r="D181" s="18"/>
      <c r="O181" s="3"/>
      <c r="P181" s="3"/>
    </row>
    <row r="182" spans="3:16" ht="16.5" customHeight="1" x14ac:dyDescent="0.4">
      <c r="C182" s="18"/>
      <c r="D182" s="18"/>
      <c r="O182" s="3"/>
      <c r="P182" s="3"/>
    </row>
    <row r="183" spans="3:16" ht="16.5" customHeight="1" x14ac:dyDescent="0.4">
      <c r="C183" s="18"/>
      <c r="D183" s="18"/>
      <c r="O183" s="3"/>
      <c r="P183" s="3"/>
    </row>
    <row r="184" spans="3:16" ht="16.5" customHeight="1" x14ac:dyDescent="0.4">
      <c r="C184" s="18"/>
      <c r="D184" s="18"/>
      <c r="O184" s="3"/>
      <c r="P184" s="3"/>
    </row>
    <row r="185" spans="3:16" ht="16.5" customHeight="1" x14ac:dyDescent="0.4">
      <c r="C185" s="18"/>
      <c r="D185" s="18"/>
      <c r="O185" s="3"/>
      <c r="P185" s="3"/>
    </row>
    <row r="186" spans="3:16" ht="16.5" customHeight="1" x14ac:dyDescent="0.4">
      <c r="C186" s="18"/>
      <c r="D186" s="18"/>
      <c r="O186" s="3"/>
      <c r="P186" s="3"/>
    </row>
    <row r="187" spans="3:16" ht="16.5" customHeight="1" x14ac:dyDescent="0.4">
      <c r="C187" s="18"/>
      <c r="D187" s="18"/>
      <c r="O187" s="3"/>
      <c r="P187" s="3"/>
    </row>
    <row r="188" spans="3:16" ht="16.5" customHeight="1" x14ac:dyDescent="0.4">
      <c r="C188" s="18"/>
      <c r="D188" s="18"/>
      <c r="O188" s="3"/>
      <c r="P188" s="3"/>
    </row>
    <row r="189" spans="3:16" ht="16.5" customHeight="1" x14ac:dyDescent="0.4">
      <c r="C189" s="18"/>
      <c r="D189" s="18"/>
      <c r="O189" s="3"/>
      <c r="P189" s="3"/>
    </row>
    <row r="190" spans="3:16" ht="16.5" customHeight="1" x14ac:dyDescent="0.4">
      <c r="C190" s="18"/>
      <c r="D190" s="18"/>
      <c r="O190" s="3"/>
      <c r="P190" s="3"/>
    </row>
    <row r="191" spans="3:16" ht="16.5" customHeight="1" x14ac:dyDescent="0.4">
      <c r="C191" s="18"/>
      <c r="D191" s="18"/>
      <c r="O191" s="3"/>
      <c r="P191" s="3"/>
    </row>
    <row r="192" spans="3:16" ht="16.5" customHeight="1" x14ac:dyDescent="0.4">
      <c r="C192" s="18"/>
      <c r="D192" s="18"/>
      <c r="O192" s="3"/>
      <c r="P192" s="3"/>
    </row>
    <row r="193" spans="3:16" ht="16.5" customHeight="1" x14ac:dyDescent="0.4">
      <c r="C193" s="18"/>
      <c r="D193" s="18"/>
      <c r="O193" s="3"/>
      <c r="P193" s="3"/>
    </row>
    <row r="194" spans="3:16" ht="16.5" customHeight="1" x14ac:dyDescent="0.4">
      <c r="C194" s="18"/>
      <c r="D194" s="18"/>
      <c r="O194" s="3"/>
      <c r="P194" s="3"/>
    </row>
    <row r="195" spans="3:16" ht="16.5" customHeight="1" x14ac:dyDescent="0.4">
      <c r="C195" s="18"/>
      <c r="D195" s="18"/>
      <c r="O195" s="3"/>
      <c r="P195" s="3"/>
    </row>
    <row r="196" spans="3:16" ht="16.5" customHeight="1" x14ac:dyDescent="0.4">
      <c r="C196" s="18"/>
      <c r="D196" s="18"/>
      <c r="O196" s="3"/>
      <c r="P196" s="3"/>
    </row>
    <row r="197" spans="3:16" ht="16.5" customHeight="1" x14ac:dyDescent="0.4">
      <c r="C197" s="18"/>
      <c r="D197" s="18"/>
      <c r="O197" s="3"/>
      <c r="P197" s="3"/>
    </row>
    <row r="198" spans="3:16" ht="16.5" customHeight="1" x14ac:dyDescent="0.4">
      <c r="C198" s="18"/>
      <c r="D198" s="18"/>
      <c r="O198" s="3"/>
      <c r="P198" s="3"/>
    </row>
    <row r="199" spans="3:16" ht="16.5" customHeight="1" x14ac:dyDescent="0.4">
      <c r="C199" s="18"/>
      <c r="D199" s="18"/>
      <c r="O199" s="3"/>
      <c r="P199" s="3"/>
    </row>
    <row r="200" spans="3:16" ht="16.5" customHeight="1" x14ac:dyDescent="0.4">
      <c r="C200" s="18"/>
      <c r="D200" s="18"/>
      <c r="O200" s="3"/>
      <c r="P200" s="3"/>
    </row>
    <row r="201" spans="3:16" ht="16.5" customHeight="1" x14ac:dyDescent="0.4">
      <c r="C201" s="18"/>
      <c r="D201" s="18"/>
      <c r="O201" s="3"/>
      <c r="P201" s="3"/>
    </row>
    <row r="202" spans="3:16" ht="16.5" customHeight="1" x14ac:dyDescent="0.4">
      <c r="C202" s="18"/>
      <c r="D202" s="18"/>
      <c r="O202" s="3"/>
      <c r="P202" s="3"/>
    </row>
    <row r="203" spans="3:16" ht="16.5" customHeight="1" x14ac:dyDescent="0.4">
      <c r="C203" s="18"/>
      <c r="D203" s="18"/>
      <c r="O203" s="3"/>
      <c r="P203" s="3"/>
    </row>
    <row r="204" spans="3:16" ht="16.5" customHeight="1" x14ac:dyDescent="0.4">
      <c r="C204" s="18"/>
      <c r="D204" s="18"/>
      <c r="O204" s="3"/>
      <c r="P204" s="3"/>
    </row>
    <row r="205" spans="3:16" ht="16.5" customHeight="1" x14ac:dyDescent="0.4">
      <c r="C205" s="18"/>
      <c r="D205" s="18"/>
      <c r="O205" s="3"/>
      <c r="P205" s="3"/>
    </row>
    <row r="206" spans="3:16" ht="16.5" customHeight="1" x14ac:dyDescent="0.4">
      <c r="C206" s="18"/>
      <c r="D206" s="18"/>
      <c r="O206" s="3"/>
      <c r="P206" s="3"/>
    </row>
    <row r="207" spans="3:16" ht="16.5" customHeight="1" x14ac:dyDescent="0.4">
      <c r="C207" s="18"/>
      <c r="D207" s="18"/>
      <c r="O207" s="3"/>
      <c r="P207" s="3"/>
    </row>
    <row r="208" spans="3:16" ht="16.5" customHeight="1" x14ac:dyDescent="0.4">
      <c r="C208" s="18"/>
      <c r="D208" s="18"/>
      <c r="O208" s="3"/>
      <c r="P208" s="3"/>
    </row>
    <row r="209" spans="3:16" ht="16.5" customHeight="1" x14ac:dyDescent="0.4">
      <c r="C209" s="18"/>
      <c r="D209" s="18"/>
      <c r="O209" s="3"/>
      <c r="P209" s="3"/>
    </row>
    <row r="210" spans="3:16" ht="16.5" customHeight="1" x14ac:dyDescent="0.4">
      <c r="C210" s="18"/>
      <c r="D210" s="18"/>
      <c r="O210" s="3"/>
      <c r="P210" s="3"/>
    </row>
    <row r="211" spans="3:16" ht="16.5" customHeight="1" x14ac:dyDescent="0.4">
      <c r="C211" s="18"/>
      <c r="D211" s="18"/>
      <c r="O211" s="3"/>
      <c r="P211" s="3"/>
    </row>
    <row r="212" spans="3:16" ht="16.5" customHeight="1" x14ac:dyDescent="0.4">
      <c r="C212" s="18"/>
      <c r="D212" s="18"/>
      <c r="O212" s="3"/>
      <c r="P212" s="3"/>
    </row>
    <row r="213" spans="3:16" ht="16.5" customHeight="1" x14ac:dyDescent="0.4">
      <c r="C213" s="18"/>
      <c r="D213" s="18"/>
      <c r="O213" s="3"/>
      <c r="P213" s="3"/>
    </row>
    <row r="214" spans="3:16" ht="16.5" customHeight="1" x14ac:dyDescent="0.4">
      <c r="C214" s="18"/>
      <c r="D214" s="18"/>
      <c r="O214" s="3"/>
      <c r="P214" s="3"/>
    </row>
    <row r="215" spans="3:16" ht="16.5" customHeight="1" x14ac:dyDescent="0.4">
      <c r="C215" s="18"/>
      <c r="D215" s="18"/>
      <c r="O215" s="3"/>
      <c r="P215" s="3"/>
    </row>
    <row r="216" spans="3:16" ht="16.5" customHeight="1" x14ac:dyDescent="0.4">
      <c r="C216" s="18"/>
      <c r="D216" s="18"/>
      <c r="O216" s="3"/>
      <c r="P216" s="3"/>
    </row>
    <row r="217" spans="3:16" ht="16.5" customHeight="1" x14ac:dyDescent="0.4">
      <c r="C217" s="18"/>
      <c r="D217" s="18"/>
      <c r="O217" s="3"/>
      <c r="P217" s="3"/>
    </row>
    <row r="218" spans="3:16" ht="16.5" customHeight="1" x14ac:dyDescent="0.4">
      <c r="C218" s="18"/>
      <c r="D218" s="18"/>
      <c r="O218" s="3"/>
      <c r="P218" s="3"/>
    </row>
    <row r="219" spans="3:16" ht="16.5" customHeight="1" x14ac:dyDescent="0.4">
      <c r="C219" s="18"/>
      <c r="D219" s="18"/>
      <c r="O219" s="3"/>
      <c r="P219" s="3"/>
    </row>
    <row r="220" spans="3:16" ht="16.5" customHeight="1" x14ac:dyDescent="0.4">
      <c r="C220" s="18"/>
      <c r="D220" s="18"/>
      <c r="O220" s="3"/>
      <c r="P220" s="3"/>
    </row>
    <row r="221" spans="3:16" ht="16.5" customHeight="1" x14ac:dyDescent="0.4">
      <c r="C221" s="18"/>
      <c r="D221" s="18"/>
      <c r="O221" s="3"/>
      <c r="P221" s="3"/>
    </row>
    <row r="222" spans="3:16" ht="16.5" customHeight="1" x14ac:dyDescent="0.4">
      <c r="C222" s="18"/>
      <c r="D222" s="18"/>
      <c r="O222" s="3"/>
      <c r="P222" s="3"/>
    </row>
    <row r="223" spans="3:16" ht="16.5" customHeight="1" x14ac:dyDescent="0.4">
      <c r="C223" s="18"/>
      <c r="D223" s="18"/>
      <c r="O223" s="3"/>
      <c r="P223" s="3"/>
    </row>
    <row r="224" spans="3:16" ht="16.5" customHeight="1" x14ac:dyDescent="0.4">
      <c r="C224" s="18"/>
      <c r="D224" s="18"/>
      <c r="O224" s="3"/>
      <c r="P224" s="3"/>
    </row>
    <row r="225" spans="3:16" ht="16.5" customHeight="1" x14ac:dyDescent="0.4">
      <c r="C225" s="18"/>
      <c r="D225" s="18"/>
      <c r="O225" s="3"/>
      <c r="P225" s="3"/>
    </row>
    <row r="226" spans="3:16" ht="16.5" customHeight="1" x14ac:dyDescent="0.4">
      <c r="C226" s="18"/>
      <c r="D226" s="18"/>
      <c r="O226" s="3"/>
      <c r="P226" s="3"/>
    </row>
    <row r="227" spans="3:16" ht="16.5" customHeight="1" x14ac:dyDescent="0.4">
      <c r="C227" s="18"/>
      <c r="D227" s="18"/>
      <c r="O227" s="3"/>
      <c r="P227" s="3"/>
    </row>
    <row r="228" spans="3:16" ht="16.5" customHeight="1" x14ac:dyDescent="0.4">
      <c r="C228" s="18"/>
      <c r="D228" s="18"/>
      <c r="O228" s="3"/>
      <c r="P228" s="3"/>
    </row>
    <row r="229" spans="3:16" ht="16.5" customHeight="1" x14ac:dyDescent="0.4">
      <c r="C229" s="18"/>
      <c r="D229" s="18"/>
      <c r="O229" s="3"/>
      <c r="P229" s="3"/>
    </row>
    <row r="230" spans="3:16" ht="16.5" customHeight="1" x14ac:dyDescent="0.4">
      <c r="C230" s="18"/>
      <c r="D230" s="18"/>
      <c r="O230" s="3"/>
      <c r="P230" s="3"/>
    </row>
    <row r="231" spans="3:16" ht="16.5" customHeight="1" x14ac:dyDescent="0.4">
      <c r="C231" s="18"/>
      <c r="D231" s="18"/>
      <c r="O231" s="3"/>
      <c r="P231" s="3"/>
    </row>
    <row r="232" spans="3:16" ht="16.5" customHeight="1" x14ac:dyDescent="0.4">
      <c r="C232" s="18"/>
      <c r="D232" s="18"/>
      <c r="O232" s="3"/>
      <c r="P232" s="3"/>
    </row>
    <row r="233" spans="3:16" ht="16.5" customHeight="1" x14ac:dyDescent="0.4">
      <c r="C233" s="18"/>
      <c r="D233" s="18"/>
      <c r="O233" s="3"/>
      <c r="P233" s="3"/>
    </row>
    <row r="234" spans="3:16" ht="16.5" customHeight="1" x14ac:dyDescent="0.4">
      <c r="C234" s="18"/>
      <c r="D234" s="18"/>
      <c r="O234" s="3"/>
      <c r="P234" s="3"/>
    </row>
    <row r="235" spans="3:16" ht="16.5" customHeight="1" x14ac:dyDescent="0.4">
      <c r="C235" s="18"/>
      <c r="D235" s="18"/>
      <c r="O235" s="3"/>
      <c r="P235" s="3"/>
    </row>
    <row r="236" spans="3:16" ht="16.5" customHeight="1" x14ac:dyDescent="0.4">
      <c r="C236" s="18"/>
      <c r="D236" s="18"/>
      <c r="O236" s="3"/>
      <c r="P236" s="3"/>
    </row>
    <row r="237" spans="3:16" ht="16.5" customHeight="1" x14ac:dyDescent="0.4">
      <c r="C237" s="18"/>
      <c r="D237" s="18"/>
      <c r="O237" s="3"/>
      <c r="P237" s="3"/>
    </row>
    <row r="238" spans="3:16" ht="16.5" customHeight="1" x14ac:dyDescent="0.4">
      <c r="C238" s="18"/>
      <c r="D238" s="18"/>
      <c r="O238" s="3"/>
      <c r="P238" s="3"/>
    </row>
    <row r="239" spans="3:16" ht="16.5" customHeight="1" x14ac:dyDescent="0.4">
      <c r="C239" s="18"/>
      <c r="D239" s="18"/>
      <c r="O239" s="3"/>
      <c r="P239" s="3"/>
    </row>
    <row r="240" spans="3:16" ht="16.5" customHeight="1" x14ac:dyDescent="0.4">
      <c r="C240" s="18"/>
      <c r="D240" s="18"/>
      <c r="O240" s="3"/>
      <c r="P240" s="3"/>
    </row>
    <row r="241" spans="3:16" ht="16.5" customHeight="1" x14ac:dyDescent="0.4">
      <c r="C241" s="18"/>
      <c r="D241" s="18"/>
      <c r="O241" s="3"/>
      <c r="P241" s="3"/>
    </row>
    <row r="242" spans="3:16" ht="16.5" customHeight="1" x14ac:dyDescent="0.4">
      <c r="C242" s="18"/>
      <c r="D242" s="18"/>
      <c r="O242" s="3"/>
      <c r="P242" s="3"/>
    </row>
    <row r="243" spans="3:16" ht="16.5" customHeight="1" x14ac:dyDescent="0.4">
      <c r="C243" s="18"/>
      <c r="D243" s="18"/>
      <c r="O243" s="3"/>
      <c r="P243" s="3"/>
    </row>
    <row r="244" spans="3:16" ht="16.5" customHeight="1" x14ac:dyDescent="0.4">
      <c r="C244" s="18"/>
      <c r="D244" s="18"/>
      <c r="O244" s="3"/>
      <c r="P244" s="3"/>
    </row>
    <row r="245" spans="3:16" ht="16.5" customHeight="1" x14ac:dyDescent="0.4">
      <c r="C245" s="18"/>
      <c r="D245" s="18"/>
      <c r="O245" s="3"/>
      <c r="P245" s="3"/>
    </row>
    <row r="246" spans="3:16" ht="16.5" customHeight="1" x14ac:dyDescent="0.4">
      <c r="C246" s="18"/>
      <c r="D246" s="18"/>
      <c r="O246" s="3"/>
      <c r="P246" s="3"/>
    </row>
    <row r="247" spans="3:16" ht="16.5" customHeight="1" x14ac:dyDescent="0.4">
      <c r="C247" s="18"/>
      <c r="D247" s="18"/>
      <c r="O247" s="3"/>
      <c r="P247" s="3"/>
    </row>
    <row r="248" spans="3:16" ht="16.5" customHeight="1" x14ac:dyDescent="0.4">
      <c r="C248" s="18"/>
      <c r="D248" s="18"/>
      <c r="O248" s="3"/>
      <c r="P248" s="3"/>
    </row>
    <row r="249" spans="3:16" ht="16.5" customHeight="1" x14ac:dyDescent="0.4">
      <c r="C249" s="18"/>
      <c r="D249" s="18"/>
      <c r="O249" s="3"/>
      <c r="P249" s="3"/>
    </row>
    <row r="250" spans="3:16" ht="16.5" customHeight="1" x14ac:dyDescent="0.4">
      <c r="C250" s="18"/>
      <c r="D250" s="18"/>
      <c r="O250" s="3"/>
      <c r="P250" s="3"/>
    </row>
    <row r="251" spans="3:16" ht="16.5" customHeight="1" x14ac:dyDescent="0.4">
      <c r="C251" s="18"/>
      <c r="D251" s="18"/>
      <c r="O251" s="3"/>
      <c r="P251" s="3"/>
    </row>
    <row r="252" spans="3:16" ht="16.5" customHeight="1" x14ac:dyDescent="0.4">
      <c r="C252" s="18"/>
      <c r="D252" s="18"/>
      <c r="O252" s="3"/>
      <c r="P252" s="3"/>
    </row>
    <row r="253" spans="3:16" ht="16.5" customHeight="1" x14ac:dyDescent="0.4">
      <c r="C253" s="18"/>
      <c r="D253" s="18"/>
      <c r="O253" s="3"/>
      <c r="P253" s="3"/>
    </row>
    <row r="254" spans="3:16" ht="16.5" customHeight="1" x14ac:dyDescent="0.4">
      <c r="C254" s="18"/>
      <c r="D254" s="18"/>
      <c r="O254" s="3"/>
      <c r="P254" s="3"/>
    </row>
    <row r="255" spans="3:16" ht="16.5" customHeight="1" x14ac:dyDescent="0.4">
      <c r="C255" s="18"/>
      <c r="D255" s="18"/>
      <c r="O255" s="3"/>
      <c r="P255" s="3"/>
    </row>
    <row r="256" spans="3:16" ht="16.5" customHeight="1" x14ac:dyDescent="0.4">
      <c r="C256" s="18"/>
      <c r="D256" s="18"/>
      <c r="O256" s="3"/>
      <c r="P256" s="3"/>
    </row>
    <row r="257" spans="3:16" ht="16.5" customHeight="1" x14ac:dyDescent="0.4">
      <c r="C257" s="18"/>
      <c r="D257" s="18"/>
      <c r="O257" s="3"/>
      <c r="P257" s="3"/>
    </row>
    <row r="258" spans="3:16" ht="16.5" customHeight="1" x14ac:dyDescent="0.4">
      <c r="C258" s="18"/>
      <c r="D258" s="18"/>
      <c r="O258" s="3"/>
      <c r="P258" s="3"/>
    </row>
    <row r="259" spans="3:16" ht="16.5" customHeight="1" x14ac:dyDescent="0.4">
      <c r="C259" s="18"/>
      <c r="D259" s="18"/>
      <c r="O259" s="3"/>
      <c r="P259" s="3"/>
    </row>
    <row r="260" spans="3:16" ht="16.5" customHeight="1" x14ac:dyDescent="0.4">
      <c r="C260" s="18"/>
      <c r="D260" s="18"/>
      <c r="O260" s="3"/>
      <c r="P260" s="3"/>
    </row>
    <row r="261" spans="3:16" ht="16.5" customHeight="1" x14ac:dyDescent="0.4">
      <c r="C261" s="18"/>
      <c r="D261" s="18"/>
      <c r="O261" s="3"/>
      <c r="P261" s="3"/>
    </row>
    <row r="262" spans="3:16" ht="16.5" customHeight="1" x14ac:dyDescent="0.4">
      <c r="C262" s="18"/>
      <c r="D262" s="18"/>
      <c r="O262" s="3"/>
      <c r="P262" s="3"/>
    </row>
    <row r="263" spans="3:16" ht="16.5" customHeight="1" x14ac:dyDescent="0.4">
      <c r="C263" s="18"/>
      <c r="D263" s="18"/>
      <c r="O263" s="3"/>
      <c r="P263" s="3"/>
    </row>
    <row r="264" spans="3:16" ht="16.5" customHeight="1" x14ac:dyDescent="0.4">
      <c r="C264" s="18"/>
      <c r="D264" s="18"/>
      <c r="O264" s="3"/>
      <c r="P264" s="3"/>
    </row>
    <row r="265" spans="3:16" ht="16.5" customHeight="1" x14ac:dyDescent="0.4">
      <c r="C265" s="18"/>
      <c r="D265" s="18"/>
      <c r="O265" s="3"/>
      <c r="P265" s="3"/>
    </row>
    <row r="266" spans="3:16" ht="16.5" customHeight="1" x14ac:dyDescent="0.4">
      <c r="C266" s="18"/>
      <c r="D266" s="18"/>
      <c r="O266" s="3"/>
      <c r="P266" s="3"/>
    </row>
    <row r="267" spans="3:16" ht="16.5" customHeight="1" x14ac:dyDescent="0.4">
      <c r="C267" s="18"/>
      <c r="D267" s="18"/>
      <c r="O267" s="3"/>
      <c r="P267" s="3"/>
    </row>
    <row r="268" spans="3:16" ht="16.5" customHeight="1" x14ac:dyDescent="0.4">
      <c r="C268" s="18"/>
      <c r="D268" s="18"/>
      <c r="O268" s="3"/>
      <c r="P268" s="3"/>
    </row>
    <row r="269" spans="3:16" ht="16.5" customHeight="1" x14ac:dyDescent="0.4">
      <c r="C269" s="18"/>
      <c r="D269" s="18"/>
      <c r="O269" s="3"/>
      <c r="P269" s="3"/>
    </row>
    <row r="270" spans="3:16" ht="16.5" customHeight="1" x14ac:dyDescent="0.4">
      <c r="C270" s="18"/>
      <c r="D270" s="18"/>
      <c r="O270" s="3"/>
      <c r="P270" s="3"/>
    </row>
    <row r="271" spans="3:16" ht="16.5" customHeight="1" x14ac:dyDescent="0.4">
      <c r="C271" s="18"/>
      <c r="D271" s="18"/>
      <c r="O271" s="3"/>
      <c r="P271" s="3"/>
    </row>
    <row r="272" spans="3:16" ht="16.5" customHeight="1" x14ac:dyDescent="0.4">
      <c r="C272" s="18"/>
      <c r="D272" s="18"/>
      <c r="O272" s="3"/>
      <c r="P272" s="3"/>
    </row>
    <row r="273" spans="3:16" ht="16.5" customHeight="1" x14ac:dyDescent="0.4">
      <c r="C273" s="18"/>
      <c r="D273" s="18"/>
      <c r="O273" s="3"/>
      <c r="P273" s="3"/>
    </row>
    <row r="274" spans="3:16" ht="16.5" customHeight="1" x14ac:dyDescent="0.4">
      <c r="C274" s="18"/>
      <c r="D274" s="18"/>
      <c r="O274" s="3"/>
      <c r="P274" s="3"/>
    </row>
    <row r="275" spans="3:16" ht="16.5" customHeight="1" x14ac:dyDescent="0.4">
      <c r="C275" s="18"/>
      <c r="D275" s="18"/>
      <c r="O275" s="3"/>
      <c r="P275" s="3"/>
    </row>
    <row r="276" spans="3:16" ht="16.5" customHeight="1" x14ac:dyDescent="0.4">
      <c r="C276" s="18"/>
      <c r="D276" s="18"/>
      <c r="O276" s="3"/>
      <c r="P276" s="3"/>
    </row>
    <row r="277" spans="3:16" ht="16.5" customHeight="1" x14ac:dyDescent="0.4">
      <c r="C277" s="18"/>
      <c r="D277" s="18"/>
      <c r="O277" s="3"/>
      <c r="P277" s="3"/>
    </row>
    <row r="278" spans="3:16" ht="16.5" customHeight="1" x14ac:dyDescent="0.4">
      <c r="C278" s="18"/>
      <c r="D278" s="18"/>
      <c r="O278" s="3"/>
      <c r="P278" s="3"/>
    </row>
    <row r="279" spans="3:16" ht="16.5" customHeight="1" x14ac:dyDescent="0.4">
      <c r="C279" s="18"/>
      <c r="D279" s="18"/>
      <c r="O279" s="3"/>
      <c r="P279" s="3"/>
    </row>
    <row r="280" spans="3:16" ht="16.5" customHeight="1" x14ac:dyDescent="0.4">
      <c r="C280" s="18"/>
      <c r="D280" s="18"/>
      <c r="O280" s="3"/>
      <c r="P280" s="3"/>
    </row>
    <row r="281" spans="3:16" ht="16.5" customHeight="1" x14ac:dyDescent="0.4">
      <c r="C281" s="18"/>
      <c r="D281" s="18"/>
      <c r="O281" s="3"/>
      <c r="P281" s="3"/>
    </row>
    <row r="282" spans="3:16" ht="16.5" customHeight="1" x14ac:dyDescent="0.4">
      <c r="C282" s="18"/>
      <c r="D282" s="18"/>
      <c r="O282" s="3"/>
      <c r="P282" s="3"/>
    </row>
    <row r="283" spans="3:16" ht="16.5" customHeight="1" x14ac:dyDescent="0.4">
      <c r="C283" s="18"/>
      <c r="D283" s="18"/>
      <c r="O283" s="3"/>
      <c r="P283" s="3"/>
    </row>
    <row r="284" spans="3:16" ht="16.5" customHeight="1" x14ac:dyDescent="0.4">
      <c r="C284" s="18"/>
      <c r="D284" s="18"/>
      <c r="O284" s="3"/>
      <c r="P284" s="3"/>
    </row>
    <row r="285" spans="3:16" ht="16.5" customHeight="1" x14ac:dyDescent="0.4">
      <c r="C285" s="18"/>
      <c r="D285" s="18"/>
      <c r="O285" s="3"/>
      <c r="P285" s="3"/>
    </row>
    <row r="286" spans="3:16" ht="16.5" customHeight="1" x14ac:dyDescent="0.4">
      <c r="C286" s="18"/>
      <c r="D286" s="18"/>
      <c r="O286" s="3"/>
      <c r="P286" s="3"/>
    </row>
    <row r="287" spans="3:16" ht="16.5" customHeight="1" x14ac:dyDescent="0.4">
      <c r="C287" s="18"/>
      <c r="D287" s="18"/>
      <c r="O287" s="3"/>
      <c r="P287" s="3"/>
    </row>
    <row r="288" spans="3:16" ht="16.5" customHeight="1" x14ac:dyDescent="0.4">
      <c r="C288" s="18"/>
      <c r="D288" s="18"/>
      <c r="O288" s="3"/>
      <c r="P288" s="3"/>
    </row>
    <row r="289" spans="3:16" ht="16.5" customHeight="1" x14ac:dyDescent="0.4">
      <c r="C289" s="18"/>
      <c r="D289" s="18"/>
      <c r="O289" s="3"/>
      <c r="P289" s="3"/>
    </row>
    <row r="290" spans="3:16" ht="16.5" customHeight="1" x14ac:dyDescent="0.4">
      <c r="C290" s="18"/>
      <c r="D290" s="18"/>
      <c r="O290" s="3"/>
      <c r="P290" s="3"/>
    </row>
    <row r="291" spans="3:16" ht="16.5" customHeight="1" x14ac:dyDescent="0.4">
      <c r="C291" s="18"/>
      <c r="D291" s="18"/>
      <c r="O291" s="3"/>
      <c r="P291" s="3"/>
    </row>
    <row r="292" spans="3:16" ht="16.5" customHeight="1" x14ac:dyDescent="0.4">
      <c r="C292" s="18"/>
      <c r="D292" s="18"/>
      <c r="O292" s="3"/>
      <c r="P292" s="3"/>
    </row>
    <row r="293" spans="3:16" ht="16.5" customHeight="1" x14ac:dyDescent="0.4">
      <c r="C293" s="18"/>
      <c r="D293" s="18"/>
      <c r="O293" s="3"/>
      <c r="P293" s="3"/>
    </row>
    <row r="294" spans="3:16" ht="16.5" customHeight="1" x14ac:dyDescent="0.4">
      <c r="C294" s="18"/>
      <c r="D294" s="18"/>
      <c r="O294" s="3"/>
      <c r="P294" s="3"/>
    </row>
    <row r="295" spans="3:16" ht="16.5" customHeight="1" x14ac:dyDescent="0.4">
      <c r="C295" s="18"/>
      <c r="D295" s="18"/>
      <c r="O295" s="3"/>
      <c r="P295" s="3"/>
    </row>
    <row r="296" spans="3:16" ht="16.5" customHeight="1" x14ac:dyDescent="0.4">
      <c r="C296" s="18"/>
      <c r="D296" s="18"/>
      <c r="O296" s="3"/>
      <c r="P296" s="3"/>
    </row>
    <row r="297" spans="3:16" ht="16.5" customHeight="1" x14ac:dyDescent="0.4">
      <c r="C297" s="18"/>
      <c r="D297" s="18"/>
      <c r="O297" s="3"/>
      <c r="P297" s="3"/>
    </row>
    <row r="298" spans="3:16" ht="16.5" customHeight="1" x14ac:dyDescent="0.4">
      <c r="C298" s="18"/>
      <c r="D298" s="18"/>
      <c r="O298" s="3"/>
      <c r="P298" s="3"/>
    </row>
    <row r="299" spans="3:16" ht="16.5" customHeight="1" x14ac:dyDescent="0.4">
      <c r="C299" s="18"/>
      <c r="D299" s="18"/>
      <c r="O299" s="3"/>
      <c r="P299" s="3"/>
    </row>
    <row r="300" spans="3:16" ht="16.5" customHeight="1" x14ac:dyDescent="0.4">
      <c r="C300" s="18"/>
      <c r="D300" s="18"/>
      <c r="O300" s="3"/>
      <c r="P300" s="3"/>
    </row>
    <row r="301" spans="3:16" ht="16.5" customHeight="1" x14ac:dyDescent="0.4">
      <c r="C301" s="18"/>
      <c r="D301" s="18"/>
      <c r="O301" s="3"/>
      <c r="P301" s="3"/>
    </row>
    <row r="302" spans="3:16" ht="16.5" customHeight="1" x14ac:dyDescent="0.4">
      <c r="C302" s="18"/>
      <c r="D302" s="18"/>
      <c r="O302" s="3"/>
      <c r="P302" s="3"/>
    </row>
    <row r="303" spans="3:16" ht="16.5" customHeight="1" x14ac:dyDescent="0.4">
      <c r="C303" s="18"/>
      <c r="D303" s="18"/>
      <c r="O303" s="3"/>
      <c r="P303" s="3"/>
    </row>
    <row r="304" spans="3:16" ht="16.5" customHeight="1" x14ac:dyDescent="0.4">
      <c r="C304" s="18"/>
      <c r="D304" s="18"/>
      <c r="O304" s="3"/>
      <c r="P304" s="3"/>
    </row>
    <row r="305" spans="3:16" ht="16.5" customHeight="1" x14ac:dyDescent="0.4">
      <c r="C305" s="18"/>
      <c r="D305" s="18"/>
      <c r="O305" s="3"/>
      <c r="P305" s="3"/>
    </row>
    <row r="306" spans="3:16" ht="16.5" customHeight="1" x14ac:dyDescent="0.4">
      <c r="C306" s="18"/>
      <c r="D306" s="18"/>
      <c r="O306" s="3"/>
      <c r="P306" s="3"/>
    </row>
    <row r="307" spans="3:16" ht="16.5" customHeight="1" x14ac:dyDescent="0.4">
      <c r="C307" s="18"/>
      <c r="D307" s="18"/>
      <c r="O307" s="3"/>
      <c r="P307" s="3"/>
    </row>
    <row r="308" spans="3:16" ht="16.5" customHeight="1" x14ac:dyDescent="0.4">
      <c r="C308" s="18"/>
      <c r="D308" s="18"/>
      <c r="O308" s="3"/>
      <c r="P308" s="3"/>
    </row>
    <row r="309" spans="3:16" ht="16.5" customHeight="1" x14ac:dyDescent="0.4">
      <c r="C309" s="18"/>
      <c r="D309" s="18"/>
      <c r="O309" s="3"/>
      <c r="P309" s="3"/>
    </row>
    <row r="310" spans="3:16" ht="16.5" customHeight="1" x14ac:dyDescent="0.4">
      <c r="C310" s="18"/>
      <c r="D310" s="18"/>
      <c r="O310" s="3"/>
      <c r="P310" s="3"/>
    </row>
    <row r="311" spans="3:16" ht="16.5" customHeight="1" x14ac:dyDescent="0.4">
      <c r="C311" s="18"/>
      <c r="D311" s="18"/>
      <c r="O311" s="3"/>
      <c r="P311" s="3"/>
    </row>
    <row r="312" spans="3:16" ht="16.5" customHeight="1" x14ac:dyDescent="0.4">
      <c r="C312" s="18"/>
      <c r="D312" s="18"/>
      <c r="O312" s="3"/>
      <c r="P312" s="3"/>
    </row>
    <row r="313" spans="3:16" ht="16.5" customHeight="1" x14ac:dyDescent="0.4">
      <c r="C313" s="18"/>
      <c r="D313" s="18"/>
      <c r="O313" s="3"/>
      <c r="P313" s="3"/>
    </row>
    <row r="314" spans="3:16" ht="16.5" customHeight="1" x14ac:dyDescent="0.4">
      <c r="C314" s="18"/>
      <c r="D314" s="18"/>
      <c r="O314" s="3"/>
      <c r="P314" s="3"/>
    </row>
    <row r="315" spans="3:16" ht="16.5" customHeight="1" x14ac:dyDescent="0.4">
      <c r="C315" s="18"/>
      <c r="D315" s="18"/>
      <c r="O315" s="3"/>
      <c r="P315" s="3"/>
    </row>
    <row r="316" spans="3:16" ht="16.5" customHeight="1" x14ac:dyDescent="0.4">
      <c r="C316" s="18"/>
      <c r="D316" s="18"/>
      <c r="O316" s="3"/>
      <c r="P316" s="3"/>
    </row>
    <row r="317" spans="3:16" ht="16.5" customHeight="1" x14ac:dyDescent="0.4">
      <c r="C317" s="18"/>
      <c r="D317" s="18"/>
      <c r="O317" s="3"/>
      <c r="P317" s="3"/>
    </row>
    <row r="318" spans="3:16" ht="16.5" customHeight="1" x14ac:dyDescent="0.4">
      <c r="C318" s="18"/>
      <c r="D318" s="18"/>
      <c r="O318" s="3"/>
      <c r="P318" s="3"/>
    </row>
    <row r="319" spans="3:16" ht="16.5" customHeight="1" x14ac:dyDescent="0.4">
      <c r="C319" s="18"/>
      <c r="D319" s="18"/>
      <c r="O319" s="3"/>
      <c r="P319" s="3"/>
    </row>
    <row r="320" spans="3:16" ht="16.5" customHeight="1" x14ac:dyDescent="0.4">
      <c r="C320" s="18"/>
      <c r="D320" s="18"/>
      <c r="O320" s="3"/>
      <c r="P320" s="3"/>
    </row>
    <row r="321" spans="3:16" ht="16.5" customHeight="1" x14ac:dyDescent="0.4">
      <c r="C321" s="18"/>
      <c r="D321" s="18"/>
      <c r="O321" s="3"/>
      <c r="P321" s="3"/>
    </row>
    <row r="322" spans="3:16" ht="16.5" customHeight="1" x14ac:dyDescent="0.4">
      <c r="C322" s="18"/>
      <c r="D322" s="18"/>
      <c r="O322" s="3"/>
      <c r="P322" s="3"/>
    </row>
    <row r="323" spans="3:16" ht="16.5" customHeight="1" x14ac:dyDescent="0.4">
      <c r="C323" s="18"/>
      <c r="D323" s="18"/>
      <c r="O323" s="3"/>
      <c r="P323" s="3"/>
    </row>
    <row r="324" spans="3:16" ht="16.5" customHeight="1" x14ac:dyDescent="0.4">
      <c r="C324" s="18"/>
      <c r="D324" s="18"/>
      <c r="O324" s="3"/>
      <c r="P324" s="3"/>
    </row>
    <row r="325" spans="3:16" ht="16.5" customHeight="1" x14ac:dyDescent="0.4">
      <c r="C325" s="18"/>
      <c r="D325" s="18"/>
      <c r="O325" s="3"/>
      <c r="P325" s="3"/>
    </row>
    <row r="326" spans="3:16" ht="16.5" customHeight="1" x14ac:dyDescent="0.4">
      <c r="C326" s="18"/>
      <c r="D326" s="18"/>
      <c r="O326" s="3"/>
      <c r="P326" s="3"/>
    </row>
    <row r="327" spans="3:16" ht="16.5" customHeight="1" x14ac:dyDescent="0.4">
      <c r="C327" s="18"/>
      <c r="D327" s="18"/>
      <c r="O327" s="3"/>
      <c r="P327" s="3"/>
    </row>
    <row r="328" spans="3:16" ht="16.5" customHeight="1" x14ac:dyDescent="0.4">
      <c r="C328" s="18"/>
      <c r="D328" s="18"/>
      <c r="O328" s="3"/>
      <c r="P328" s="3"/>
    </row>
    <row r="329" spans="3:16" ht="16.5" customHeight="1" x14ac:dyDescent="0.4">
      <c r="C329" s="18"/>
      <c r="D329" s="18"/>
      <c r="O329" s="3"/>
      <c r="P329" s="3"/>
    </row>
    <row r="330" spans="3:16" ht="16.5" customHeight="1" x14ac:dyDescent="0.4">
      <c r="C330" s="18"/>
      <c r="D330" s="18"/>
      <c r="O330" s="3"/>
      <c r="P330" s="3"/>
    </row>
    <row r="331" spans="3:16" ht="16.5" customHeight="1" x14ac:dyDescent="0.4">
      <c r="C331" s="18"/>
      <c r="D331" s="18"/>
      <c r="O331" s="3"/>
      <c r="P331" s="3"/>
    </row>
    <row r="332" spans="3:16" ht="16.5" customHeight="1" x14ac:dyDescent="0.4">
      <c r="C332" s="18"/>
      <c r="D332" s="18"/>
      <c r="O332" s="3"/>
      <c r="P332" s="3"/>
    </row>
    <row r="333" spans="3:16" ht="16.5" customHeight="1" x14ac:dyDescent="0.4">
      <c r="C333" s="18"/>
      <c r="D333" s="18"/>
      <c r="O333" s="3"/>
      <c r="P333" s="3"/>
    </row>
    <row r="334" spans="3:16" ht="16.5" customHeight="1" x14ac:dyDescent="0.4">
      <c r="C334" s="18"/>
      <c r="D334" s="18"/>
      <c r="O334" s="3"/>
      <c r="P334" s="3"/>
    </row>
    <row r="335" spans="3:16" ht="16.5" customHeight="1" x14ac:dyDescent="0.4">
      <c r="C335" s="18"/>
      <c r="D335" s="18"/>
      <c r="O335" s="3"/>
      <c r="P335" s="3"/>
    </row>
    <row r="336" spans="3:16" ht="16.5" customHeight="1" x14ac:dyDescent="0.4">
      <c r="C336" s="18"/>
      <c r="D336" s="18"/>
      <c r="O336" s="3"/>
      <c r="P336" s="3"/>
    </row>
    <row r="337" spans="3:16" ht="16.5" customHeight="1" x14ac:dyDescent="0.4">
      <c r="C337" s="18"/>
      <c r="D337" s="18"/>
      <c r="O337" s="3"/>
      <c r="P337" s="3"/>
    </row>
    <row r="338" spans="3:16" ht="16.5" customHeight="1" x14ac:dyDescent="0.4">
      <c r="C338" s="18"/>
      <c r="D338" s="18"/>
      <c r="O338" s="3"/>
      <c r="P338" s="3"/>
    </row>
    <row r="339" spans="3:16" ht="16.5" customHeight="1" x14ac:dyDescent="0.4">
      <c r="C339" s="18"/>
      <c r="D339" s="18"/>
      <c r="O339" s="3"/>
      <c r="P339" s="3"/>
    </row>
    <row r="340" spans="3:16" ht="16.5" customHeight="1" x14ac:dyDescent="0.4">
      <c r="C340" s="18"/>
      <c r="D340" s="18"/>
      <c r="O340" s="3"/>
      <c r="P340" s="3"/>
    </row>
    <row r="341" spans="3:16" ht="16.5" customHeight="1" x14ac:dyDescent="0.4">
      <c r="C341" s="18"/>
      <c r="D341" s="18"/>
      <c r="O341" s="3"/>
      <c r="P341" s="3"/>
    </row>
    <row r="342" spans="3:16" ht="16.5" customHeight="1" x14ac:dyDescent="0.4">
      <c r="C342" s="18"/>
      <c r="D342" s="18"/>
      <c r="O342" s="3"/>
      <c r="P342" s="3"/>
    </row>
    <row r="343" spans="3:16" ht="16.5" customHeight="1" x14ac:dyDescent="0.4">
      <c r="C343" s="18"/>
      <c r="D343" s="18"/>
      <c r="O343" s="3"/>
      <c r="P343" s="3"/>
    </row>
    <row r="344" spans="3:16" ht="16.5" customHeight="1" x14ac:dyDescent="0.4">
      <c r="C344" s="18"/>
      <c r="D344" s="18"/>
      <c r="O344" s="3"/>
      <c r="P344" s="3"/>
    </row>
    <row r="345" spans="3:16" ht="16.5" customHeight="1" x14ac:dyDescent="0.4">
      <c r="C345" s="18"/>
      <c r="D345" s="18"/>
      <c r="O345" s="3"/>
      <c r="P345" s="3"/>
    </row>
    <row r="346" spans="3:16" ht="16.5" customHeight="1" x14ac:dyDescent="0.4">
      <c r="C346" s="18"/>
      <c r="D346" s="18"/>
      <c r="O346" s="3"/>
      <c r="P346" s="3"/>
    </row>
    <row r="347" spans="3:16" ht="16.5" customHeight="1" x14ac:dyDescent="0.4">
      <c r="C347" s="18"/>
      <c r="D347" s="18"/>
      <c r="O347" s="3"/>
      <c r="P347" s="3"/>
    </row>
    <row r="348" spans="3:16" ht="16.5" customHeight="1" x14ac:dyDescent="0.4">
      <c r="C348" s="18"/>
      <c r="D348" s="18"/>
      <c r="O348" s="3"/>
      <c r="P348" s="3"/>
    </row>
    <row r="349" spans="3:16" ht="16.5" customHeight="1" x14ac:dyDescent="0.4">
      <c r="C349" s="18"/>
      <c r="D349" s="18"/>
      <c r="O349" s="3"/>
      <c r="P349" s="3"/>
    </row>
    <row r="350" spans="3:16" ht="16.5" customHeight="1" x14ac:dyDescent="0.4">
      <c r="C350" s="18"/>
      <c r="D350" s="18"/>
      <c r="O350" s="3"/>
      <c r="P350" s="3"/>
    </row>
    <row r="351" spans="3:16" ht="16.5" customHeight="1" x14ac:dyDescent="0.4">
      <c r="C351" s="18"/>
      <c r="D351" s="18"/>
      <c r="O351" s="3"/>
      <c r="P351" s="3"/>
    </row>
    <row r="352" spans="3:16" ht="16.5" customHeight="1" x14ac:dyDescent="0.4">
      <c r="C352" s="18"/>
      <c r="D352" s="18"/>
      <c r="O352" s="3"/>
      <c r="P352" s="3"/>
    </row>
    <row r="353" spans="3:16" ht="16.5" customHeight="1" x14ac:dyDescent="0.4">
      <c r="C353" s="18"/>
      <c r="D353" s="18"/>
      <c r="O353" s="3"/>
      <c r="P353" s="3"/>
    </row>
    <row r="354" spans="3:16" ht="16.5" customHeight="1" x14ac:dyDescent="0.4">
      <c r="C354" s="18"/>
      <c r="D354" s="18"/>
      <c r="O354" s="3"/>
      <c r="P354" s="3"/>
    </row>
    <row r="355" spans="3:16" ht="16.5" customHeight="1" x14ac:dyDescent="0.4">
      <c r="C355" s="18"/>
      <c r="D355" s="18"/>
      <c r="O355" s="3"/>
      <c r="P355" s="3"/>
    </row>
    <row r="356" spans="3:16" ht="16.5" customHeight="1" x14ac:dyDescent="0.4">
      <c r="C356" s="18"/>
      <c r="D356" s="18"/>
      <c r="O356" s="3"/>
      <c r="P356" s="3"/>
    </row>
    <row r="357" spans="3:16" ht="16.5" customHeight="1" x14ac:dyDescent="0.4">
      <c r="C357" s="18"/>
      <c r="D357" s="18"/>
      <c r="O357" s="3"/>
      <c r="P357" s="3"/>
    </row>
    <row r="358" spans="3:16" ht="16.5" customHeight="1" x14ac:dyDescent="0.4">
      <c r="C358" s="18"/>
      <c r="D358" s="18"/>
      <c r="O358" s="3"/>
      <c r="P358" s="3"/>
    </row>
    <row r="359" spans="3:16" ht="16.5" customHeight="1" x14ac:dyDescent="0.4">
      <c r="C359" s="18"/>
      <c r="D359" s="18"/>
      <c r="O359" s="3"/>
      <c r="P359" s="3"/>
    </row>
    <row r="360" spans="3:16" ht="16.5" customHeight="1" x14ac:dyDescent="0.4">
      <c r="C360" s="18"/>
      <c r="D360" s="18"/>
      <c r="O360" s="3"/>
      <c r="P360" s="3"/>
    </row>
    <row r="361" spans="3:16" ht="16.5" customHeight="1" x14ac:dyDescent="0.4">
      <c r="C361" s="18"/>
      <c r="D361" s="18"/>
      <c r="O361" s="3"/>
      <c r="P361" s="3"/>
    </row>
    <row r="362" spans="3:16" ht="16.5" customHeight="1" x14ac:dyDescent="0.4">
      <c r="C362" s="18"/>
      <c r="D362" s="18"/>
      <c r="O362" s="3"/>
      <c r="P362" s="3"/>
    </row>
    <row r="363" spans="3:16" ht="16.5" customHeight="1" x14ac:dyDescent="0.4">
      <c r="C363" s="18"/>
      <c r="D363" s="18"/>
      <c r="O363" s="3"/>
      <c r="P363" s="3"/>
    </row>
    <row r="364" spans="3:16" ht="16.5" customHeight="1" x14ac:dyDescent="0.4">
      <c r="C364" s="18"/>
      <c r="D364" s="18"/>
      <c r="O364" s="3"/>
      <c r="P364" s="3"/>
    </row>
    <row r="365" spans="3:16" ht="16.5" customHeight="1" x14ac:dyDescent="0.4">
      <c r="C365" s="18"/>
      <c r="D365" s="18"/>
      <c r="O365" s="3"/>
      <c r="P365" s="3"/>
    </row>
    <row r="366" spans="3:16" ht="16.5" customHeight="1" x14ac:dyDescent="0.4">
      <c r="C366" s="18"/>
      <c r="D366" s="18"/>
      <c r="O366" s="3"/>
      <c r="P366" s="3"/>
    </row>
    <row r="367" spans="3:16" ht="16.5" customHeight="1" x14ac:dyDescent="0.4">
      <c r="C367" s="18"/>
      <c r="D367" s="18"/>
      <c r="O367" s="3"/>
      <c r="P367" s="3"/>
    </row>
    <row r="368" spans="3:16" ht="16.5" customHeight="1" x14ac:dyDescent="0.4">
      <c r="C368" s="18"/>
      <c r="D368" s="18"/>
      <c r="O368" s="3"/>
      <c r="P368" s="3"/>
    </row>
    <row r="369" spans="3:16" ht="16.5" customHeight="1" x14ac:dyDescent="0.4">
      <c r="C369" s="18"/>
      <c r="D369" s="18"/>
      <c r="O369" s="3"/>
      <c r="P369" s="3"/>
    </row>
    <row r="370" spans="3:16" ht="16.5" customHeight="1" x14ac:dyDescent="0.4">
      <c r="C370" s="18"/>
      <c r="D370" s="18"/>
      <c r="O370" s="3"/>
      <c r="P370" s="3"/>
    </row>
    <row r="371" spans="3:16" ht="16.5" customHeight="1" x14ac:dyDescent="0.4">
      <c r="C371" s="18"/>
      <c r="D371" s="18"/>
      <c r="O371" s="3"/>
      <c r="P371" s="3"/>
    </row>
    <row r="372" spans="3:16" ht="16.5" customHeight="1" x14ac:dyDescent="0.4">
      <c r="C372" s="18"/>
      <c r="D372" s="18"/>
      <c r="O372" s="3"/>
      <c r="P372" s="3"/>
    </row>
    <row r="373" spans="3:16" ht="16.5" customHeight="1" x14ac:dyDescent="0.4">
      <c r="C373" s="18"/>
      <c r="D373" s="18"/>
      <c r="O373" s="3"/>
      <c r="P373" s="3"/>
    </row>
    <row r="374" spans="3:16" ht="16.5" customHeight="1" x14ac:dyDescent="0.4">
      <c r="C374" s="18"/>
      <c r="D374" s="18"/>
      <c r="O374" s="3"/>
      <c r="P374" s="3"/>
    </row>
    <row r="375" spans="3:16" ht="16.5" customHeight="1" x14ac:dyDescent="0.4">
      <c r="C375" s="18"/>
      <c r="D375" s="18"/>
      <c r="O375" s="3"/>
      <c r="P375" s="3"/>
    </row>
    <row r="376" spans="3:16" ht="16.5" customHeight="1" x14ac:dyDescent="0.4">
      <c r="C376" s="18"/>
      <c r="D376" s="18"/>
      <c r="O376" s="3"/>
      <c r="P376" s="3"/>
    </row>
    <row r="377" spans="3:16" ht="16.5" customHeight="1" x14ac:dyDescent="0.4">
      <c r="C377" s="18"/>
      <c r="D377" s="18"/>
      <c r="O377" s="3"/>
      <c r="P377" s="3"/>
    </row>
    <row r="378" spans="3:16" ht="16.5" customHeight="1" x14ac:dyDescent="0.4">
      <c r="C378" s="18"/>
      <c r="D378" s="18"/>
      <c r="O378" s="3"/>
      <c r="P378" s="3"/>
    </row>
    <row r="379" spans="3:16" ht="16.5" customHeight="1" x14ac:dyDescent="0.4">
      <c r="C379" s="18"/>
      <c r="D379" s="18"/>
      <c r="O379" s="3"/>
      <c r="P379" s="3"/>
    </row>
    <row r="380" spans="3:16" ht="16.5" customHeight="1" x14ac:dyDescent="0.4">
      <c r="C380" s="18"/>
      <c r="D380" s="18"/>
      <c r="O380" s="3"/>
      <c r="P380" s="3"/>
    </row>
    <row r="381" spans="3:16" ht="16.5" customHeight="1" x14ac:dyDescent="0.4">
      <c r="C381" s="18"/>
      <c r="D381" s="18"/>
      <c r="O381" s="3"/>
      <c r="P381" s="3"/>
    </row>
    <row r="382" spans="3:16" ht="16.5" customHeight="1" x14ac:dyDescent="0.4">
      <c r="C382" s="18"/>
      <c r="D382" s="18"/>
      <c r="O382" s="3"/>
      <c r="P382" s="3"/>
    </row>
    <row r="383" spans="3:16" ht="16.5" customHeight="1" x14ac:dyDescent="0.4">
      <c r="C383" s="18"/>
      <c r="D383" s="18"/>
      <c r="O383" s="3"/>
      <c r="P383" s="3"/>
    </row>
    <row r="384" spans="3:16" ht="16.5" customHeight="1" x14ac:dyDescent="0.4">
      <c r="C384" s="18"/>
      <c r="D384" s="18"/>
      <c r="O384" s="3"/>
      <c r="P384" s="3"/>
    </row>
    <row r="385" spans="3:16" ht="16.5" customHeight="1" x14ac:dyDescent="0.4">
      <c r="C385" s="18"/>
      <c r="D385" s="18"/>
      <c r="O385" s="3"/>
      <c r="P385" s="3"/>
    </row>
    <row r="386" spans="3:16" ht="16.5" customHeight="1" x14ac:dyDescent="0.4">
      <c r="C386" s="18"/>
      <c r="D386" s="18"/>
      <c r="O386" s="3"/>
      <c r="P386" s="3"/>
    </row>
    <row r="387" spans="3:16" ht="16.5" customHeight="1" x14ac:dyDescent="0.4">
      <c r="C387" s="18"/>
      <c r="D387" s="18"/>
      <c r="O387" s="3"/>
      <c r="P387" s="3"/>
    </row>
    <row r="388" spans="3:16" ht="16.5" customHeight="1" x14ac:dyDescent="0.4">
      <c r="C388" s="18"/>
      <c r="D388" s="18"/>
      <c r="O388" s="3"/>
      <c r="P388" s="3"/>
    </row>
    <row r="389" spans="3:16" ht="16.5" customHeight="1" x14ac:dyDescent="0.4">
      <c r="C389" s="18"/>
      <c r="D389" s="18"/>
      <c r="O389" s="3"/>
      <c r="P389" s="3"/>
    </row>
    <row r="390" spans="3:16" ht="16.5" customHeight="1" x14ac:dyDescent="0.4">
      <c r="C390" s="18"/>
      <c r="D390" s="18"/>
      <c r="O390" s="3"/>
      <c r="P390" s="3"/>
    </row>
    <row r="391" spans="3:16" ht="16.5" customHeight="1" x14ac:dyDescent="0.4">
      <c r="C391" s="18"/>
      <c r="D391" s="18"/>
      <c r="O391" s="3"/>
      <c r="P391" s="3"/>
    </row>
    <row r="392" spans="3:16" ht="16.5" customHeight="1" x14ac:dyDescent="0.4">
      <c r="C392" s="18"/>
      <c r="D392" s="18"/>
      <c r="O392" s="3"/>
      <c r="P392" s="3"/>
    </row>
    <row r="393" spans="3:16" ht="16.5" customHeight="1" x14ac:dyDescent="0.4">
      <c r="C393" s="18"/>
      <c r="D393" s="18"/>
      <c r="O393" s="3"/>
      <c r="P393" s="3"/>
    </row>
    <row r="394" spans="3:16" ht="16.5" customHeight="1" x14ac:dyDescent="0.4">
      <c r="C394" s="18"/>
      <c r="D394" s="18"/>
      <c r="O394" s="3"/>
      <c r="P394" s="3"/>
    </row>
    <row r="395" spans="3:16" ht="16.5" customHeight="1" x14ac:dyDescent="0.4">
      <c r="C395" s="18"/>
      <c r="D395" s="18"/>
      <c r="O395" s="3"/>
      <c r="P395" s="3"/>
    </row>
    <row r="396" spans="3:16" ht="16.5" customHeight="1" x14ac:dyDescent="0.4">
      <c r="C396" s="18"/>
      <c r="D396" s="18"/>
      <c r="O396" s="3"/>
      <c r="P396" s="3"/>
    </row>
    <row r="397" spans="3:16" ht="16.5" customHeight="1" x14ac:dyDescent="0.4">
      <c r="C397" s="18"/>
      <c r="D397" s="18"/>
      <c r="O397" s="3"/>
      <c r="P397" s="3"/>
    </row>
    <row r="398" spans="3:16" ht="16.5" customHeight="1" x14ac:dyDescent="0.4">
      <c r="C398" s="18"/>
      <c r="D398" s="18"/>
      <c r="O398" s="3"/>
      <c r="P398" s="3"/>
    </row>
    <row r="399" spans="3:16" ht="16.5" customHeight="1" x14ac:dyDescent="0.4">
      <c r="C399" s="18"/>
      <c r="D399" s="18"/>
      <c r="O399" s="3"/>
      <c r="P399" s="3"/>
    </row>
    <row r="400" spans="3:16" ht="16.5" customHeight="1" x14ac:dyDescent="0.4">
      <c r="C400" s="18"/>
      <c r="D400" s="18"/>
      <c r="O400" s="3"/>
      <c r="P400" s="3"/>
    </row>
    <row r="401" spans="3:16" ht="16.5" customHeight="1" x14ac:dyDescent="0.4">
      <c r="C401" s="18"/>
      <c r="D401" s="18"/>
      <c r="O401" s="3"/>
      <c r="P401" s="3"/>
    </row>
    <row r="402" spans="3:16" ht="16.5" customHeight="1" x14ac:dyDescent="0.4">
      <c r="C402" s="18"/>
      <c r="D402" s="18"/>
      <c r="O402" s="3"/>
      <c r="P402" s="3"/>
    </row>
    <row r="403" spans="3:16" ht="16.5" customHeight="1" x14ac:dyDescent="0.4">
      <c r="C403" s="18"/>
      <c r="D403" s="18"/>
      <c r="O403" s="3"/>
      <c r="P403" s="3"/>
    </row>
    <row r="404" spans="3:16" ht="16.5" customHeight="1" x14ac:dyDescent="0.4">
      <c r="C404" s="18"/>
      <c r="D404" s="18"/>
      <c r="O404" s="3"/>
      <c r="P404" s="3"/>
    </row>
    <row r="405" spans="3:16" ht="16.5" customHeight="1" x14ac:dyDescent="0.4">
      <c r="C405" s="18"/>
      <c r="D405" s="18"/>
      <c r="O405" s="3"/>
      <c r="P405" s="3"/>
    </row>
    <row r="406" spans="3:16" ht="16.5" customHeight="1" x14ac:dyDescent="0.4">
      <c r="C406" s="18"/>
      <c r="D406" s="18"/>
      <c r="O406" s="3"/>
      <c r="P406" s="3"/>
    </row>
    <row r="407" spans="3:16" ht="16.5" customHeight="1" x14ac:dyDescent="0.4">
      <c r="C407" s="18"/>
      <c r="D407" s="18"/>
      <c r="O407" s="3"/>
      <c r="P407" s="3"/>
    </row>
    <row r="408" spans="3:16" ht="16.5" customHeight="1" x14ac:dyDescent="0.4">
      <c r="C408" s="18"/>
      <c r="D408" s="18"/>
      <c r="O408" s="3"/>
      <c r="P408" s="3"/>
    </row>
    <row r="409" spans="3:16" ht="16.5" customHeight="1" x14ac:dyDescent="0.4">
      <c r="C409" s="18"/>
      <c r="D409" s="18"/>
      <c r="O409" s="3"/>
      <c r="P409" s="3"/>
    </row>
    <row r="410" spans="3:16" ht="16.5" customHeight="1" x14ac:dyDescent="0.4">
      <c r="C410" s="18"/>
      <c r="D410" s="18"/>
      <c r="O410" s="3"/>
      <c r="P410" s="3"/>
    </row>
    <row r="411" spans="3:16" ht="16.5" customHeight="1" x14ac:dyDescent="0.4">
      <c r="C411" s="18"/>
      <c r="D411" s="18"/>
      <c r="O411" s="3"/>
      <c r="P411" s="3"/>
    </row>
    <row r="412" spans="3:16" ht="16.5" customHeight="1" x14ac:dyDescent="0.4">
      <c r="C412" s="18"/>
      <c r="D412" s="18"/>
      <c r="O412" s="3"/>
      <c r="P412" s="3"/>
    </row>
    <row r="413" spans="3:16" ht="16.5" customHeight="1" x14ac:dyDescent="0.4">
      <c r="C413" s="18"/>
      <c r="D413" s="18"/>
      <c r="O413" s="3"/>
      <c r="P413" s="3"/>
    </row>
    <row r="414" spans="3:16" ht="16.5" customHeight="1" x14ac:dyDescent="0.4">
      <c r="C414" s="18"/>
      <c r="D414" s="18"/>
      <c r="O414" s="3"/>
      <c r="P414" s="3"/>
    </row>
    <row r="415" spans="3:16" ht="16.5" customHeight="1" x14ac:dyDescent="0.4">
      <c r="C415" s="18"/>
      <c r="D415" s="18"/>
      <c r="O415" s="3"/>
      <c r="P415" s="3"/>
    </row>
    <row r="416" spans="3:16" ht="16.5" customHeight="1" x14ac:dyDescent="0.4">
      <c r="C416" s="18"/>
      <c r="D416" s="18"/>
      <c r="O416" s="3"/>
      <c r="P416" s="3"/>
    </row>
    <row r="417" spans="3:16" ht="16.5" customHeight="1" x14ac:dyDescent="0.4">
      <c r="C417" s="18"/>
      <c r="D417" s="18"/>
      <c r="O417" s="3"/>
      <c r="P417" s="3"/>
    </row>
    <row r="418" spans="3:16" ht="16.5" customHeight="1" x14ac:dyDescent="0.4">
      <c r="C418" s="18"/>
      <c r="D418" s="18"/>
      <c r="O418" s="3"/>
      <c r="P418" s="3"/>
    </row>
    <row r="419" spans="3:16" ht="16.5" customHeight="1" x14ac:dyDescent="0.4">
      <c r="C419" s="18"/>
      <c r="D419" s="18"/>
      <c r="O419" s="3"/>
      <c r="P419" s="3"/>
    </row>
    <row r="420" spans="3:16" ht="16.5" customHeight="1" x14ac:dyDescent="0.4">
      <c r="C420" s="18"/>
      <c r="D420" s="18"/>
      <c r="O420" s="3"/>
      <c r="P420" s="3"/>
    </row>
    <row r="421" spans="3:16" ht="16.5" customHeight="1" x14ac:dyDescent="0.4">
      <c r="C421" s="18"/>
      <c r="D421" s="18"/>
      <c r="O421" s="3"/>
      <c r="P421" s="3"/>
    </row>
    <row r="422" spans="3:16" ht="16.5" customHeight="1" x14ac:dyDescent="0.4">
      <c r="C422" s="18"/>
      <c r="D422" s="18"/>
      <c r="O422" s="3"/>
      <c r="P422" s="3"/>
    </row>
    <row r="423" spans="3:16" ht="16.5" customHeight="1" x14ac:dyDescent="0.4">
      <c r="C423" s="18"/>
      <c r="D423" s="18"/>
      <c r="O423" s="3"/>
      <c r="P423" s="3"/>
    </row>
    <row r="424" spans="3:16" ht="16.5" customHeight="1" x14ac:dyDescent="0.4">
      <c r="C424" s="18"/>
      <c r="D424" s="18"/>
      <c r="O424" s="3"/>
      <c r="P424" s="3"/>
    </row>
    <row r="425" spans="3:16" ht="16.5" customHeight="1" x14ac:dyDescent="0.4">
      <c r="C425" s="18"/>
      <c r="D425" s="18"/>
      <c r="O425" s="3"/>
      <c r="P425" s="3"/>
    </row>
    <row r="426" spans="3:16" ht="16.5" customHeight="1" x14ac:dyDescent="0.4">
      <c r="C426" s="18"/>
      <c r="D426" s="18"/>
      <c r="O426" s="3"/>
      <c r="P426" s="3"/>
    </row>
    <row r="427" spans="3:16" ht="16.5" customHeight="1" x14ac:dyDescent="0.4">
      <c r="C427" s="18"/>
      <c r="D427" s="18"/>
      <c r="O427" s="3"/>
      <c r="P427" s="3"/>
    </row>
    <row r="428" spans="3:16" ht="16.5" customHeight="1" x14ac:dyDescent="0.4">
      <c r="C428" s="18"/>
      <c r="D428" s="18"/>
      <c r="O428" s="3"/>
      <c r="P428" s="3"/>
    </row>
    <row r="429" spans="3:16" ht="16.5" customHeight="1" x14ac:dyDescent="0.4">
      <c r="C429" s="18"/>
      <c r="D429" s="18"/>
      <c r="O429" s="3"/>
      <c r="P429" s="3"/>
    </row>
    <row r="430" spans="3:16" ht="16.5" customHeight="1" x14ac:dyDescent="0.4">
      <c r="C430" s="18"/>
      <c r="D430" s="18"/>
      <c r="O430" s="3"/>
      <c r="P430" s="3"/>
    </row>
    <row r="431" spans="3:16" ht="16.5" customHeight="1" x14ac:dyDescent="0.4">
      <c r="C431" s="18"/>
      <c r="D431" s="18"/>
      <c r="O431" s="3"/>
      <c r="P431" s="3"/>
    </row>
    <row r="432" spans="3:16" ht="16.5" customHeight="1" x14ac:dyDescent="0.4">
      <c r="C432" s="18"/>
      <c r="D432" s="18"/>
      <c r="O432" s="3"/>
      <c r="P432" s="3"/>
    </row>
    <row r="433" spans="3:16" ht="16.5" customHeight="1" x14ac:dyDescent="0.4">
      <c r="C433" s="18"/>
      <c r="D433" s="18"/>
      <c r="O433" s="3"/>
      <c r="P433" s="3"/>
    </row>
    <row r="434" spans="3:16" ht="16.5" customHeight="1" x14ac:dyDescent="0.4">
      <c r="C434" s="18"/>
      <c r="D434" s="18"/>
      <c r="O434" s="3"/>
      <c r="P434" s="3"/>
    </row>
    <row r="435" spans="3:16" ht="16.5" customHeight="1" x14ac:dyDescent="0.4">
      <c r="C435" s="18"/>
      <c r="D435" s="18"/>
      <c r="O435" s="3"/>
      <c r="P435" s="3"/>
    </row>
    <row r="436" spans="3:16" ht="16.5" customHeight="1" x14ac:dyDescent="0.4">
      <c r="C436" s="18"/>
      <c r="D436" s="18"/>
      <c r="O436" s="3"/>
      <c r="P436" s="3"/>
    </row>
    <row r="437" spans="3:16" ht="16.5" customHeight="1" x14ac:dyDescent="0.4">
      <c r="C437" s="18"/>
      <c r="D437" s="18"/>
      <c r="O437" s="3"/>
      <c r="P437" s="3"/>
    </row>
    <row r="438" spans="3:16" ht="16.5" customHeight="1" x14ac:dyDescent="0.4">
      <c r="C438" s="18"/>
      <c r="D438" s="18"/>
      <c r="O438" s="3"/>
      <c r="P438" s="3"/>
    </row>
    <row r="439" spans="3:16" ht="16.5" customHeight="1" x14ac:dyDescent="0.4">
      <c r="C439" s="18"/>
      <c r="D439" s="18"/>
      <c r="O439" s="3"/>
      <c r="P439" s="3"/>
    </row>
    <row r="440" spans="3:16" ht="16.5" customHeight="1" x14ac:dyDescent="0.4">
      <c r="C440" s="18"/>
      <c r="D440" s="18"/>
      <c r="O440" s="3"/>
      <c r="P440" s="3"/>
    </row>
    <row r="441" spans="3:16" ht="16.5" customHeight="1" x14ac:dyDescent="0.4">
      <c r="C441" s="18"/>
      <c r="D441" s="18"/>
      <c r="O441" s="3"/>
      <c r="P441" s="3"/>
    </row>
    <row r="442" spans="3:16" ht="16.5" customHeight="1" x14ac:dyDescent="0.4">
      <c r="C442" s="18"/>
      <c r="D442" s="18"/>
      <c r="O442" s="3"/>
      <c r="P442" s="3"/>
    </row>
    <row r="443" spans="3:16" ht="16.5" customHeight="1" x14ac:dyDescent="0.4">
      <c r="C443" s="18"/>
      <c r="D443" s="18"/>
      <c r="O443" s="3"/>
      <c r="P443" s="3"/>
    </row>
    <row r="444" spans="3:16" ht="16.5" customHeight="1" x14ac:dyDescent="0.4">
      <c r="C444" s="18"/>
      <c r="D444" s="18"/>
      <c r="O444" s="3"/>
      <c r="P444" s="3"/>
    </row>
    <row r="445" spans="3:16" ht="16.5" customHeight="1" x14ac:dyDescent="0.4">
      <c r="C445" s="18"/>
      <c r="D445" s="18"/>
      <c r="O445" s="3"/>
      <c r="P445" s="3"/>
    </row>
    <row r="446" spans="3:16" ht="16.5" customHeight="1" x14ac:dyDescent="0.4">
      <c r="C446" s="18"/>
      <c r="D446" s="18"/>
      <c r="O446" s="3"/>
      <c r="P446" s="3"/>
    </row>
    <row r="447" spans="3:16" ht="16.5" customHeight="1" x14ac:dyDescent="0.4">
      <c r="C447" s="18"/>
      <c r="D447" s="18"/>
      <c r="O447" s="3"/>
      <c r="P447" s="3"/>
    </row>
    <row r="448" spans="3:16" ht="16.5" customHeight="1" x14ac:dyDescent="0.4">
      <c r="C448" s="18"/>
      <c r="D448" s="18"/>
      <c r="O448" s="3"/>
      <c r="P448" s="3"/>
    </row>
    <row r="449" spans="3:16" ht="16.5" customHeight="1" x14ac:dyDescent="0.4">
      <c r="C449" s="18"/>
      <c r="D449" s="18"/>
      <c r="O449" s="3"/>
      <c r="P449" s="3"/>
    </row>
    <row r="450" spans="3:16" ht="16.5" customHeight="1" x14ac:dyDescent="0.4">
      <c r="C450" s="18"/>
      <c r="D450" s="18"/>
      <c r="O450" s="3"/>
      <c r="P450" s="3"/>
    </row>
    <row r="451" spans="3:16" ht="16.5" customHeight="1" x14ac:dyDescent="0.4">
      <c r="C451" s="18"/>
      <c r="D451" s="18"/>
      <c r="O451" s="3"/>
      <c r="P451" s="3"/>
    </row>
    <row r="452" spans="3:16" ht="16.5" customHeight="1" x14ac:dyDescent="0.4">
      <c r="C452" s="18"/>
      <c r="D452" s="18"/>
      <c r="O452" s="3"/>
      <c r="P452" s="3"/>
    </row>
    <row r="453" spans="3:16" ht="16.5" customHeight="1" x14ac:dyDescent="0.4">
      <c r="C453" s="18"/>
      <c r="D453" s="18"/>
      <c r="O453" s="3"/>
      <c r="P453" s="3"/>
    </row>
    <row r="454" spans="3:16" ht="16.5" customHeight="1" x14ac:dyDescent="0.4">
      <c r="C454" s="18"/>
      <c r="D454" s="18"/>
      <c r="O454" s="3"/>
      <c r="P454" s="3"/>
    </row>
    <row r="455" spans="3:16" ht="16.5" customHeight="1" x14ac:dyDescent="0.4">
      <c r="C455" s="18"/>
      <c r="D455" s="18"/>
      <c r="O455" s="3"/>
      <c r="P455" s="3"/>
    </row>
    <row r="456" spans="3:16" ht="16.5" customHeight="1" x14ac:dyDescent="0.4">
      <c r="C456" s="18"/>
      <c r="D456" s="18"/>
      <c r="O456" s="3"/>
      <c r="P456" s="3"/>
    </row>
    <row r="457" spans="3:16" ht="16.5" customHeight="1" x14ac:dyDescent="0.4">
      <c r="C457" s="18"/>
      <c r="D457" s="18"/>
      <c r="O457" s="3"/>
      <c r="P457" s="3"/>
    </row>
    <row r="458" spans="3:16" ht="16.5" customHeight="1" x14ac:dyDescent="0.4">
      <c r="C458" s="18"/>
      <c r="D458" s="18"/>
      <c r="O458" s="3"/>
      <c r="P458" s="3"/>
    </row>
    <row r="459" spans="3:16" ht="16.5" customHeight="1" x14ac:dyDescent="0.4">
      <c r="C459" s="18"/>
      <c r="D459" s="18"/>
      <c r="O459" s="3"/>
      <c r="P459" s="3"/>
    </row>
    <row r="460" spans="3:16" ht="16.5" customHeight="1" x14ac:dyDescent="0.4">
      <c r="C460" s="18"/>
      <c r="D460" s="18"/>
      <c r="O460" s="3"/>
      <c r="P460" s="3"/>
    </row>
    <row r="461" spans="3:16" ht="16.5" customHeight="1" x14ac:dyDescent="0.4">
      <c r="C461" s="18"/>
      <c r="D461" s="18"/>
      <c r="O461" s="3"/>
      <c r="P461" s="3"/>
    </row>
    <row r="462" spans="3:16" ht="16.5" customHeight="1" x14ac:dyDescent="0.4">
      <c r="C462" s="18"/>
      <c r="D462" s="18"/>
      <c r="O462" s="3"/>
      <c r="P462" s="3"/>
    </row>
    <row r="463" spans="3:16" ht="16.5" customHeight="1" x14ac:dyDescent="0.4">
      <c r="C463" s="18"/>
      <c r="D463" s="18"/>
      <c r="O463" s="3"/>
      <c r="P463" s="3"/>
    </row>
    <row r="464" spans="3:16" ht="16.5" customHeight="1" x14ac:dyDescent="0.4">
      <c r="C464" s="18"/>
      <c r="D464" s="18"/>
      <c r="O464" s="3"/>
      <c r="P464" s="3"/>
    </row>
    <row r="465" spans="3:16" ht="16.5" customHeight="1" x14ac:dyDescent="0.4">
      <c r="C465" s="18"/>
      <c r="D465" s="18"/>
      <c r="O465" s="3"/>
      <c r="P465" s="3"/>
    </row>
    <row r="466" spans="3:16" ht="16.5" customHeight="1" x14ac:dyDescent="0.4">
      <c r="C466" s="18"/>
      <c r="D466" s="18"/>
      <c r="O466" s="3"/>
      <c r="P466" s="3"/>
    </row>
    <row r="467" spans="3:16" ht="16.5" customHeight="1" x14ac:dyDescent="0.4">
      <c r="C467" s="18"/>
      <c r="D467" s="18"/>
      <c r="O467" s="3"/>
      <c r="P467" s="3"/>
    </row>
    <row r="468" spans="3:16" ht="16.5" customHeight="1" x14ac:dyDescent="0.4">
      <c r="C468" s="18"/>
      <c r="D468" s="18"/>
      <c r="O468" s="3"/>
      <c r="P468" s="3"/>
    </row>
    <row r="469" spans="3:16" ht="16.5" customHeight="1" x14ac:dyDescent="0.4">
      <c r="C469" s="18"/>
      <c r="D469" s="18"/>
      <c r="O469" s="3"/>
      <c r="P469" s="3"/>
    </row>
    <row r="470" spans="3:16" ht="16.5" customHeight="1" x14ac:dyDescent="0.4">
      <c r="C470" s="18"/>
      <c r="D470" s="18"/>
      <c r="O470" s="3"/>
      <c r="P470" s="3"/>
    </row>
    <row r="471" spans="3:16" ht="16.5" customHeight="1" x14ac:dyDescent="0.4">
      <c r="C471" s="18"/>
      <c r="D471" s="18"/>
      <c r="O471" s="3"/>
      <c r="P471" s="3"/>
    </row>
    <row r="472" spans="3:16" ht="16.5" customHeight="1" x14ac:dyDescent="0.4">
      <c r="C472" s="18"/>
      <c r="D472" s="18"/>
      <c r="O472" s="3"/>
      <c r="P472" s="3"/>
    </row>
    <row r="473" spans="3:16" ht="16.5" customHeight="1" x14ac:dyDescent="0.4">
      <c r="C473" s="18"/>
      <c r="D473" s="18"/>
      <c r="O473" s="3"/>
      <c r="P473" s="3"/>
    </row>
    <row r="474" spans="3:16" ht="16.5" customHeight="1" x14ac:dyDescent="0.4">
      <c r="C474" s="18"/>
      <c r="D474" s="18"/>
      <c r="O474" s="3"/>
      <c r="P474" s="3"/>
    </row>
    <row r="475" spans="3:16" ht="16.5" customHeight="1" x14ac:dyDescent="0.4">
      <c r="C475" s="18"/>
      <c r="D475" s="18"/>
      <c r="O475" s="3"/>
      <c r="P475" s="3"/>
    </row>
    <row r="476" spans="3:16" ht="16.5" customHeight="1" x14ac:dyDescent="0.4">
      <c r="C476" s="18"/>
      <c r="D476" s="18"/>
      <c r="O476" s="3"/>
      <c r="P476" s="3"/>
    </row>
    <row r="477" spans="3:16" ht="16.5" customHeight="1" x14ac:dyDescent="0.4">
      <c r="C477" s="18"/>
      <c r="D477" s="18"/>
      <c r="O477" s="3"/>
      <c r="P477" s="3"/>
    </row>
    <row r="478" spans="3:16" ht="16.5" customHeight="1" x14ac:dyDescent="0.4">
      <c r="C478" s="18"/>
      <c r="D478" s="18"/>
      <c r="O478" s="3"/>
      <c r="P478" s="3"/>
    </row>
    <row r="479" spans="3:16" ht="16.5" customHeight="1" x14ac:dyDescent="0.4">
      <c r="C479" s="18"/>
      <c r="D479" s="18"/>
      <c r="O479" s="3"/>
      <c r="P479" s="3"/>
    </row>
    <row r="480" spans="3:16" ht="16.5" customHeight="1" x14ac:dyDescent="0.4">
      <c r="C480" s="18"/>
      <c r="D480" s="18"/>
      <c r="O480" s="3"/>
      <c r="P480" s="3"/>
    </row>
    <row r="481" spans="3:16" ht="16.5" customHeight="1" x14ac:dyDescent="0.4">
      <c r="C481" s="18"/>
      <c r="D481" s="18"/>
      <c r="O481" s="3"/>
      <c r="P481" s="3"/>
    </row>
    <row r="482" spans="3:16" ht="16.5" customHeight="1" x14ac:dyDescent="0.4">
      <c r="C482" s="18"/>
      <c r="D482" s="18"/>
      <c r="O482" s="3"/>
      <c r="P482" s="3"/>
    </row>
    <row r="483" spans="3:16" ht="16.5" customHeight="1" x14ac:dyDescent="0.4">
      <c r="C483" s="18"/>
      <c r="D483" s="18"/>
      <c r="O483" s="3"/>
      <c r="P483" s="3"/>
    </row>
    <row r="484" spans="3:16" ht="16.5" customHeight="1" x14ac:dyDescent="0.4">
      <c r="C484" s="18"/>
      <c r="D484" s="18"/>
      <c r="O484" s="3"/>
      <c r="P484" s="3"/>
    </row>
    <row r="485" spans="3:16" ht="16.5" customHeight="1" x14ac:dyDescent="0.4">
      <c r="C485" s="18"/>
      <c r="D485" s="18"/>
      <c r="O485" s="3"/>
      <c r="P485" s="3"/>
    </row>
    <row r="486" spans="3:16" ht="16.5" customHeight="1" x14ac:dyDescent="0.4">
      <c r="C486" s="18"/>
      <c r="D486" s="18"/>
      <c r="O486" s="3"/>
      <c r="P486" s="3"/>
    </row>
    <row r="487" spans="3:16" ht="16.5" customHeight="1" x14ac:dyDescent="0.4">
      <c r="C487" s="18"/>
      <c r="D487" s="18"/>
      <c r="O487" s="3"/>
      <c r="P487" s="3"/>
    </row>
    <row r="488" spans="3:16" ht="16.5" customHeight="1" x14ac:dyDescent="0.4">
      <c r="C488" s="18"/>
      <c r="D488" s="18"/>
      <c r="O488" s="3"/>
      <c r="P488" s="3"/>
    </row>
    <row r="489" spans="3:16" ht="16.5" customHeight="1" x14ac:dyDescent="0.4">
      <c r="C489" s="18"/>
      <c r="D489" s="18"/>
      <c r="O489" s="3"/>
      <c r="P489" s="3"/>
    </row>
    <row r="490" spans="3:16" ht="16.5" customHeight="1" x14ac:dyDescent="0.4">
      <c r="C490" s="18"/>
      <c r="D490" s="18"/>
      <c r="O490" s="3"/>
      <c r="P490" s="3"/>
    </row>
    <row r="491" spans="3:16" ht="16.5" customHeight="1" x14ac:dyDescent="0.4">
      <c r="C491" s="18"/>
      <c r="D491" s="18"/>
      <c r="O491" s="3"/>
      <c r="P491" s="3"/>
    </row>
    <row r="492" spans="3:16" ht="16.5" customHeight="1" x14ac:dyDescent="0.4">
      <c r="C492" s="18"/>
      <c r="D492" s="18"/>
      <c r="O492" s="3"/>
      <c r="P492" s="3"/>
    </row>
    <row r="493" spans="3:16" ht="16.5" customHeight="1" x14ac:dyDescent="0.4">
      <c r="C493" s="18"/>
      <c r="D493" s="18"/>
      <c r="O493" s="3"/>
      <c r="P493" s="3"/>
    </row>
    <row r="494" spans="3:16" ht="16.5" customHeight="1" x14ac:dyDescent="0.4">
      <c r="C494" s="18"/>
      <c r="D494" s="18"/>
      <c r="O494" s="3"/>
      <c r="P494" s="3"/>
    </row>
    <row r="495" spans="3:16" ht="16.5" customHeight="1" x14ac:dyDescent="0.4">
      <c r="C495" s="18"/>
      <c r="D495" s="18"/>
      <c r="O495" s="3"/>
      <c r="P495" s="3"/>
    </row>
    <row r="496" spans="3:16" ht="16.5" customHeight="1" x14ac:dyDescent="0.4">
      <c r="C496" s="18"/>
      <c r="D496" s="18"/>
      <c r="O496" s="3"/>
      <c r="P496" s="3"/>
    </row>
    <row r="497" spans="3:16" ht="16.5" customHeight="1" x14ac:dyDescent="0.4">
      <c r="C497" s="18"/>
      <c r="D497" s="18"/>
      <c r="O497" s="3"/>
      <c r="P497" s="3"/>
    </row>
    <row r="498" spans="3:16" ht="16.5" customHeight="1" x14ac:dyDescent="0.4">
      <c r="C498" s="18"/>
      <c r="D498" s="18"/>
      <c r="O498" s="3"/>
      <c r="P498" s="3"/>
    </row>
    <row r="499" spans="3:16" ht="16.5" customHeight="1" x14ac:dyDescent="0.4">
      <c r="C499" s="18"/>
      <c r="D499" s="18"/>
      <c r="O499" s="3"/>
      <c r="P499" s="3"/>
    </row>
    <row r="500" spans="3:16" ht="16.5" customHeight="1" x14ac:dyDescent="0.4">
      <c r="C500" s="18"/>
      <c r="D500" s="18"/>
      <c r="O500" s="3"/>
      <c r="P500" s="3"/>
    </row>
    <row r="501" spans="3:16" ht="16.5" customHeight="1" x14ac:dyDescent="0.4">
      <c r="C501" s="18"/>
      <c r="D501" s="18"/>
      <c r="O501" s="3"/>
      <c r="P501" s="3"/>
    </row>
    <row r="502" spans="3:16" ht="16.5" customHeight="1" x14ac:dyDescent="0.4">
      <c r="C502" s="18"/>
      <c r="D502" s="18"/>
      <c r="O502" s="3"/>
      <c r="P502" s="3"/>
    </row>
    <row r="503" spans="3:16" ht="16.5" customHeight="1" x14ac:dyDescent="0.4">
      <c r="C503" s="18"/>
      <c r="D503" s="18"/>
      <c r="O503" s="3"/>
      <c r="P503" s="3"/>
    </row>
    <row r="504" spans="3:16" ht="16.5" customHeight="1" x14ac:dyDescent="0.4">
      <c r="C504" s="18"/>
      <c r="D504" s="18"/>
      <c r="O504" s="3"/>
      <c r="P504" s="3"/>
    </row>
    <row r="505" spans="3:16" ht="16.5" customHeight="1" x14ac:dyDescent="0.4">
      <c r="C505" s="18"/>
      <c r="D505" s="18"/>
      <c r="O505" s="3"/>
      <c r="P505" s="3"/>
    </row>
    <row r="506" spans="3:16" ht="16.5" customHeight="1" x14ac:dyDescent="0.4">
      <c r="C506" s="18"/>
      <c r="D506" s="18"/>
      <c r="O506" s="3"/>
      <c r="P506" s="3"/>
    </row>
    <row r="507" spans="3:16" ht="16.5" customHeight="1" x14ac:dyDescent="0.4">
      <c r="C507" s="18"/>
      <c r="D507" s="18"/>
      <c r="O507" s="3"/>
      <c r="P507" s="3"/>
    </row>
    <row r="508" spans="3:16" ht="16.5" customHeight="1" x14ac:dyDescent="0.4">
      <c r="C508" s="18"/>
      <c r="D508" s="18"/>
      <c r="O508" s="3"/>
      <c r="P508" s="3"/>
    </row>
    <row r="509" spans="3:16" ht="16.5" customHeight="1" x14ac:dyDescent="0.4">
      <c r="C509" s="18"/>
      <c r="D509" s="18"/>
      <c r="O509" s="3"/>
      <c r="P509" s="3"/>
    </row>
    <row r="510" spans="3:16" ht="16.5" customHeight="1" x14ac:dyDescent="0.4">
      <c r="C510" s="18"/>
      <c r="D510" s="18"/>
      <c r="O510" s="3"/>
      <c r="P510" s="3"/>
    </row>
    <row r="511" spans="3:16" ht="16.5" customHeight="1" x14ac:dyDescent="0.4">
      <c r="C511" s="18"/>
      <c r="D511" s="18"/>
      <c r="O511" s="3"/>
      <c r="P511" s="3"/>
    </row>
    <row r="512" spans="3:16" ht="16.5" customHeight="1" x14ac:dyDescent="0.4">
      <c r="C512" s="18"/>
      <c r="D512" s="18"/>
      <c r="O512" s="3"/>
      <c r="P512" s="3"/>
    </row>
    <row r="513" spans="3:16" ht="16.5" customHeight="1" x14ac:dyDescent="0.4">
      <c r="C513" s="18"/>
      <c r="D513" s="18"/>
      <c r="O513" s="3"/>
      <c r="P513" s="3"/>
    </row>
    <row r="514" spans="3:16" ht="16.5" customHeight="1" x14ac:dyDescent="0.4">
      <c r="C514" s="18"/>
      <c r="D514" s="18"/>
      <c r="O514" s="3"/>
      <c r="P514" s="3"/>
    </row>
    <row r="515" spans="3:16" ht="16.5" customHeight="1" x14ac:dyDescent="0.4">
      <c r="C515" s="18"/>
      <c r="D515" s="18"/>
      <c r="O515" s="3"/>
      <c r="P515" s="3"/>
    </row>
    <row r="516" spans="3:16" ht="16.5" customHeight="1" x14ac:dyDescent="0.4">
      <c r="C516" s="18"/>
      <c r="D516" s="18"/>
      <c r="O516" s="3"/>
      <c r="P516" s="3"/>
    </row>
    <row r="517" spans="3:16" ht="16.5" customHeight="1" x14ac:dyDescent="0.4">
      <c r="C517" s="18"/>
      <c r="D517" s="18"/>
      <c r="O517" s="3"/>
      <c r="P517" s="3"/>
    </row>
    <row r="518" spans="3:16" ht="16.5" customHeight="1" x14ac:dyDescent="0.4">
      <c r="C518" s="18"/>
      <c r="D518" s="18"/>
      <c r="O518" s="3"/>
      <c r="P518" s="3"/>
    </row>
    <row r="519" spans="3:16" ht="16.5" customHeight="1" x14ac:dyDescent="0.4">
      <c r="C519" s="18"/>
      <c r="D519" s="18"/>
      <c r="O519" s="3"/>
      <c r="P519" s="3"/>
    </row>
    <row r="520" spans="3:16" ht="16.5" customHeight="1" x14ac:dyDescent="0.4">
      <c r="C520" s="18"/>
      <c r="D520" s="18"/>
      <c r="O520" s="3"/>
      <c r="P520" s="3"/>
    </row>
    <row r="521" spans="3:16" ht="16.5" customHeight="1" x14ac:dyDescent="0.4">
      <c r="C521" s="18"/>
      <c r="D521" s="18"/>
      <c r="O521" s="3"/>
      <c r="P521" s="3"/>
    </row>
    <row r="522" spans="3:16" ht="16.5" customHeight="1" x14ac:dyDescent="0.4">
      <c r="C522" s="18"/>
      <c r="D522" s="18"/>
      <c r="O522" s="3"/>
      <c r="P522" s="3"/>
    </row>
    <row r="523" spans="3:16" ht="16.5" customHeight="1" x14ac:dyDescent="0.4">
      <c r="C523" s="18"/>
      <c r="D523" s="18"/>
      <c r="O523" s="3"/>
      <c r="P523" s="3"/>
    </row>
    <row r="524" spans="3:16" ht="16.5" customHeight="1" x14ac:dyDescent="0.4">
      <c r="C524" s="18"/>
      <c r="D524" s="18"/>
      <c r="O524" s="3"/>
      <c r="P524" s="3"/>
    </row>
    <row r="525" spans="3:16" ht="16.5" customHeight="1" x14ac:dyDescent="0.4">
      <c r="C525" s="18"/>
      <c r="D525" s="18"/>
      <c r="O525" s="3"/>
      <c r="P525" s="3"/>
    </row>
    <row r="526" spans="3:16" ht="16.5" customHeight="1" x14ac:dyDescent="0.4">
      <c r="C526" s="18"/>
      <c r="D526" s="18"/>
      <c r="O526" s="3"/>
      <c r="P526" s="3"/>
    </row>
    <row r="527" spans="3:16" ht="16.5" customHeight="1" x14ac:dyDescent="0.4">
      <c r="C527" s="18"/>
      <c r="D527" s="18"/>
      <c r="O527" s="3"/>
      <c r="P527" s="3"/>
    </row>
    <row r="528" spans="3:16" ht="16.5" customHeight="1" x14ac:dyDescent="0.4">
      <c r="C528" s="18"/>
      <c r="D528" s="18"/>
      <c r="O528" s="3"/>
      <c r="P528" s="3"/>
    </row>
    <row r="529" spans="3:16" ht="16.5" customHeight="1" x14ac:dyDescent="0.4">
      <c r="C529" s="18"/>
      <c r="D529" s="18"/>
      <c r="O529" s="3"/>
      <c r="P529" s="3"/>
    </row>
    <row r="530" spans="3:16" ht="16.5" customHeight="1" x14ac:dyDescent="0.4">
      <c r="C530" s="18"/>
      <c r="D530" s="18"/>
      <c r="O530" s="3"/>
      <c r="P530" s="3"/>
    </row>
    <row r="531" spans="3:16" ht="16.5" customHeight="1" x14ac:dyDescent="0.4">
      <c r="C531" s="18"/>
      <c r="D531" s="18"/>
      <c r="O531" s="3"/>
      <c r="P531" s="3"/>
    </row>
    <row r="532" spans="3:16" ht="16.5" customHeight="1" x14ac:dyDescent="0.4">
      <c r="C532" s="18"/>
      <c r="D532" s="18"/>
      <c r="O532" s="3"/>
      <c r="P532" s="3"/>
    </row>
    <row r="533" spans="3:16" ht="16.5" customHeight="1" x14ac:dyDescent="0.4">
      <c r="C533" s="18"/>
      <c r="D533" s="18"/>
      <c r="O533" s="3"/>
      <c r="P533" s="3"/>
    </row>
    <row r="534" spans="3:16" ht="16.5" customHeight="1" x14ac:dyDescent="0.4">
      <c r="C534" s="18"/>
      <c r="D534" s="18"/>
      <c r="O534" s="3"/>
      <c r="P534" s="3"/>
    </row>
    <row r="535" spans="3:16" ht="16.5" customHeight="1" x14ac:dyDescent="0.4">
      <c r="C535" s="18"/>
      <c r="D535" s="18"/>
      <c r="O535" s="3"/>
      <c r="P535" s="3"/>
    </row>
    <row r="536" spans="3:16" ht="16.5" customHeight="1" x14ac:dyDescent="0.4">
      <c r="C536" s="18"/>
      <c r="D536" s="18"/>
      <c r="O536" s="3"/>
      <c r="P536" s="3"/>
    </row>
    <row r="537" spans="3:16" ht="16.5" customHeight="1" x14ac:dyDescent="0.4">
      <c r="C537" s="18"/>
      <c r="D537" s="18"/>
      <c r="O537" s="3"/>
      <c r="P537" s="3"/>
    </row>
    <row r="538" spans="3:16" ht="16.5" customHeight="1" x14ac:dyDescent="0.4">
      <c r="C538" s="18"/>
      <c r="D538" s="18"/>
      <c r="O538" s="3"/>
      <c r="P538" s="3"/>
    </row>
    <row r="539" spans="3:16" ht="16.5" customHeight="1" x14ac:dyDescent="0.4">
      <c r="C539" s="18"/>
      <c r="D539" s="18"/>
      <c r="O539" s="3"/>
      <c r="P539" s="3"/>
    </row>
    <row r="540" spans="3:16" ht="16.5" customHeight="1" x14ac:dyDescent="0.4">
      <c r="C540" s="18"/>
      <c r="D540" s="18"/>
      <c r="O540" s="3"/>
      <c r="P540" s="3"/>
    </row>
    <row r="541" spans="3:16" ht="16.5" customHeight="1" x14ac:dyDescent="0.4">
      <c r="C541" s="18"/>
      <c r="D541" s="18"/>
      <c r="O541" s="3"/>
      <c r="P541" s="3"/>
    </row>
    <row r="542" spans="3:16" ht="16.5" customHeight="1" x14ac:dyDescent="0.4">
      <c r="C542" s="18"/>
      <c r="D542" s="18"/>
      <c r="O542" s="3"/>
      <c r="P542" s="3"/>
    </row>
    <row r="543" spans="3:16" ht="16.5" customHeight="1" x14ac:dyDescent="0.4">
      <c r="C543" s="18"/>
      <c r="D543" s="18"/>
      <c r="O543" s="3"/>
      <c r="P543" s="3"/>
    </row>
    <row r="544" spans="3:16" ht="16.5" customHeight="1" x14ac:dyDescent="0.4">
      <c r="C544" s="18"/>
      <c r="D544" s="18"/>
      <c r="O544" s="3"/>
      <c r="P544" s="3"/>
    </row>
    <row r="545" spans="3:16" ht="16.5" customHeight="1" x14ac:dyDescent="0.4">
      <c r="C545" s="18"/>
      <c r="D545" s="18"/>
      <c r="O545" s="3"/>
      <c r="P545" s="3"/>
    </row>
    <row r="546" spans="3:16" ht="16.5" customHeight="1" x14ac:dyDescent="0.4">
      <c r="C546" s="18"/>
      <c r="D546" s="18"/>
      <c r="O546" s="3"/>
      <c r="P546" s="3"/>
    </row>
    <row r="547" spans="3:16" ht="16.5" customHeight="1" x14ac:dyDescent="0.4">
      <c r="C547" s="18"/>
      <c r="D547" s="18"/>
      <c r="O547" s="3"/>
      <c r="P547" s="3"/>
    </row>
    <row r="548" spans="3:16" ht="16.5" customHeight="1" x14ac:dyDescent="0.4">
      <c r="C548" s="18"/>
      <c r="D548" s="18"/>
      <c r="O548" s="3"/>
      <c r="P548" s="3"/>
    </row>
    <row r="549" spans="3:16" ht="16.5" customHeight="1" x14ac:dyDescent="0.4">
      <c r="C549" s="18"/>
      <c r="D549" s="18"/>
      <c r="O549" s="3"/>
      <c r="P549" s="3"/>
    </row>
    <row r="550" spans="3:16" ht="16.5" customHeight="1" x14ac:dyDescent="0.4">
      <c r="C550" s="18"/>
      <c r="D550" s="18"/>
      <c r="O550" s="3"/>
      <c r="P550" s="3"/>
    </row>
    <row r="551" spans="3:16" ht="16.5" customHeight="1" x14ac:dyDescent="0.4">
      <c r="C551" s="18"/>
      <c r="D551" s="18"/>
      <c r="O551" s="3"/>
      <c r="P551" s="3"/>
    </row>
    <row r="552" spans="3:16" ht="16.5" customHeight="1" x14ac:dyDescent="0.4">
      <c r="C552" s="18"/>
      <c r="D552" s="18"/>
      <c r="O552" s="3"/>
      <c r="P552" s="3"/>
    </row>
    <row r="553" spans="3:16" ht="16.5" customHeight="1" x14ac:dyDescent="0.4">
      <c r="C553" s="18"/>
      <c r="D553" s="18"/>
      <c r="O553" s="3"/>
      <c r="P553" s="3"/>
    </row>
    <row r="554" spans="3:16" ht="16.5" customHeight="1" x14ac:dyDescent="0.4">
      <c r="C554" s="18"/>
      <c r="D554" s="18"/>
      <c r="O554" s="3"/>
      <c r="P554" s="3"/>
    </row>
    <row r="555" spans="3:16" ht="16.5" customHeight="1" x14ac:dyDescent="0.4">
      <c r="C555" s="18"/>
      <c r="D555" s="18"/>
      <c r="O555" s="3"/>
      <c r="P555" s="3"/>
    </row>
    <row r="556" spans="3:16" ht="16.5" customHeight="1" x14ac:dyDescent="0.4">
      <c r="C556" s="18"/>
      <c r="D556" s="18"/>
      <c r="O556" s="3"/>
      <c r="P556" s="3"/>
    </row>
    <row r="557" spans="3:16" ht="16.5" customHeight="1" x14ac:dyDescent="0.4">
      <c r="C557" s="18"/>
      <c r="D557" s="18"/>
      <c r="O557" s="3"/>
      <c r="P557" s="3"/>
    </row>
    <row r="558" spans="3:16" ht="16.5" customHeight="1" x14ac:dyDescent="0.4">
      <c r="C558" s="18"/>
      <c r="D558" s="18"/>
      <c r="O558" s="3"/>
      <c r="P558" s="3"/>
    </row>
    <row r="559" spans="3:16" ht="16.5" customHeight="1" x14ac:dyDescent="0.4">
      <c r="C559" s="18"/>
      <c r="D559" s="18"/>
      <c r="O559" s="3"/>
      <c r="P559" s="3"/>
    </row>
    <row r="560" spans="3:16" ht="16.5" customHeight="1" x14ac:dyDescent="0.4">
      <c r="C560" s="18"/>
      <c r="D560" s="18"/>
      <c r="O560" s="3"/>
      <c r="P560" s="3"/>
    </row>
    <row r="561" spans="3:16" ht="16.5" customHeight="1" x14ac:dyDescent="0.4">
      <c r="C561" s="18"/>
      <c r="D561" s="18"/>
      <c r="O561" s="3"/>
      <c r="P561" s="3"/>
    </row>
    <row r="562" spans="3:16" ht="16.5" customHeight="1" x14ac:dyDescent="0.4">
      <c r="C562" s="18"/>
      <c r="D562" s="18"/>
      <c r="O562" s="3"/>
      <c r="P562" s="3"/>
    </row>
    <row r="563" spans="3:16" ht="16.5" customHeight="1" x14ac:dyDescent="0.4">
      <c r="C563" s="18"/>
      <c r="D563" s="18"/>
      <c r="O563" s="3"/>
      <c r="P563" s="3"/>
    </row>
    <row r="564" spans="3:16" ht="16.5" customHeight="1" x14ac:dyDescent="0.4">
      <c r="C564" s="18"/>
      <c r="D564" s="18"/>
      <c r="O564" s="3"/>
      <c r="P564" s="3"/>
    </row>
    <row r="565" spans="3:16" ht="16.5" customHeight="1" x14ac:dyDescent="0.4">
      <c r="C565" s="18"/>
      <c r="D565" s="18"/>
      <c r="O565" s="3"/>
      <c r="P565" s="3"/>
    </row>
    <row r="566" spans="3:16" ht="16.5" customHeight="1" x14ac:dyDescent="0.4">
      <c r="C566" s="18"/>
      <c r="D566" s="18"/>
      <c r="O566" s="3"/>
      <c r="P566" s="3"/>
    </row>
    <row r="567" spans="3:16" ht="16.5" customHeight="1" x14ac:dyDescent="0.4">
      <c r="C567" s="18"/>
      <c r="D567" s="18"/>
      <c r="O567" s="3"/>
      <c r="P567" s="3"/>
    </row>
    <row r="568" spans="3:16" ht="16.5" customHeight="1" x14ac:dyDescent="0.4">
      <c r="C568" s="18"/>
      <c r="D568" s="18"/>
      <c r="O568" s="3"/>
      <c r="P568" s="3"/>
    </row>
    <row r="569" spans="3:16" ht="16.5" customHeight="1" x14ac:dyDescent="0.4">
      <c r="C569" s="18"/>
      <c r="D569" s="18"/>
      <c r="O569" s="3"/>
      <c r="P569" s="3"/>
    </row>
    <row r="570" spans="3:16" ht="16.5" customHeight="1" x14ac:dyDescent="0.4">
      <c r="C570" s="18"/>
      <c r="D570" s="18"/>
      <c r="O570" s="3"/>
      <c r="P570" s="3"/>
    </row>
    <row r="571" spans="3:16" ht="16.5" customHeight="1" x14ac:dyDescent="0.4">
      <c r="C571" s="18"/>
      <c r="D571" s="18"/>
      <c r="O571" s="3"/>
      <c r="P571" s="3"/>
    </row>
    <row r="572" spans="3:16" ht="16.5" customHeight="1" x14ac:dyDescent="0.4">
      <c r="C572" s="18"/>
      <c r="D572" s="18"/>
      <c r="O572" s="3"/>
      <c r="P572" s="3"/>
    </row>
    <row r="573" spans="3:16" ht="16.5" customHeight="1" x14ac:dyDescent="0.4">
      <c r="C573" s="18"/>
      <c r="D573" s="18"/>
      <c r="O573" s="3"/>
      <c r="P573" s="3"/>
    </row>
    <row r="574" spans="3:16" ht="16.5" customHeight="1" x14ac:dyDescent="0.4">
      <c r="C574" s="18"/>
      <c r="D574" s="18"/>
      <c r="O574" s="3"/>
      <c r="P574" s="3"/>
    </row>
    <row r="575" spans="3:16" ht="16.5" customHeight="1" x14ac:dyDescent="0.4">
      <c r="C575" s="18"/>
      <c r="D575" s="18"/>
      <c r="O575" s="3"/>
      <c r="P575" s="3"/>
    </row>
    <row r="576" spans="3:16" ht="16.5" customHeight="1" x14ac:dyDescent="0.4">
      <c r="C576" s="18"/>
      <c r="D576" s="18"/>
      <c r="O576" s="3"/>
      <c r="P576" s="3"/>
    </row>
    <row r="577" spans="3:16" ht="16.5" customHeight="1" x14ac:dyDescent="0.4">
      <c r="C577" s="18"/>
      <c r="D577" s="18"/>
      <c r="O577" s="3"/>
      <c r="P577" s="3"/>
    </row>
    <row r="578" spans="3:16" ht="16.5" customHeight="1" x14ac:dyDescent="0.4">
      <c r="C578" s="18"/>
      <c r="D578" s="18"/>
      <c r="O578" s="3"/>
      <c r="P578" s="3"/>
    </row>
    <row r="579" spans="3:16" ht="16.5" customHeight="1" x14ac:dyDescent="0.4">
      <c r="C579" s="18"/>
      <c r="D579" s="18"/>
      <c r="O579" s="3"/>
      <c r="P579" s="3"/>
    </row>
    <row r="580" spans="3:16" ht="16.5" customHeight="1" x14ac:dyDescent="0.4">
      <c r="C580" s="18"/>
      <c r="D580" s="18"/>
      <c r="O580" s="3"/>
      <c r="P580" s="3"/>
    </row>
    <row r="581" spans="3:16" ht="16.5" customHeight="1" x14ac:dyDescent="0.4">
      <c r="C581" s="18"/>
      <c r="D581" s="18"/>
      <c r="O581" s="3"/>
      <c r="P581" s="3"/>
    </row>
    <row r="582" spans="3:16" ht="16.5" customHeight="1" x14ac:dyDescent="0.4">
      <c r="C582" s="18"/>
      <c r="D582" s="18"/>
      <c r="O582" s="3"/>
      <c r="P582" s="3"/>
    </row>
    <row r="583" spans="3:16" ht="16.5" customHeight="1" x14ac:dyDescent="0.4">
      <c r="C583" s="18"/>
      <c r="D583" s="18"/>
      <c r="O583" s="3"/>
      <c r="P583" s="3"/>
    </row>
    <row r="584" spans="3:16" ht="16.5" customHeight="1" x14ac:dyDescent="0.4">
      <c r="C584" s="18"/>
      <c r="D584" s="18"/>
      <c r="O584" s="3"/>
      <c r="P584" s="3"/>
    </row>
    <row r="585" spans="3:16" ht="16.5" customHeight="1" x14ac:dyDescent="0.4">
      <c r="C585" s="18"/>
      <c r="D585" s="18"/>
      <c r="O585" s="3"/>
      <c r="P585" s="3"/>
    </row>
    <row r="586" spans="3:16" ht="16.5" customHeight="1" x14ac:dyDescent="0.4">
      <c r="C586" s="18"/>
      <c r="D586" s="18"/>
      <c r="O586" s="3"/>
      <c r="P586" s="3"/>
    </row>
    <row r="587" spans="3:16" ht="16.5" customHeight="1" x14ac:dyDescent="0.4">
      <c r="C587" s="18"/>
      <c r="D587" s="18"/>
      <c r="O587" s="3"/>
      <c r="P587" s="3"/>
    </row>
    <row r="588" spans="3:16" ht="16.5" customHeight="1" x14ac:dyDescent="0.4">
      <c r="C588" s="18"/>
      <c r="D588" s="18"/>
      <c r="O588" s="3"/>
      <c r="P588" s="3"/>
    </row>
    <row r="589" spans="3:16" ht="16.5" customHeight="1" x14ac:dyDescent="0.4">
      <c r="C589" s="18"/>
      <c r="D589" s="18"/>
      <c r="O589" s="3"/>
      <c r="P589" s="3"/>
    </row>
    <row r="590" spans="3:16" ht="16.5" customHeight="1" x14ac:dyDescent="0.4">
      <c r="C590" s="18"/>
      <c r="D590" s="18"/>
      <c r="O590" s="3"/>
      <c r="P590" s="3"/>
    </row>
    <row r="591" spans="3:16" ht="16.5" customHeight="1" x14ac:dyDescent="0.4">
      <c r="C591" s="18"/>
      <c r="D591" s="18"/>
      <c r="O591" s="3"/>
      <c r="P591" s="3"/>
    </row>
    <row r="592" spans="3:16" ht="16.5" customHeight="1" x14ac:dyDescent="0.4">
      <c r="C592" s="18"/>
      <c r="D592" s="18"/>
      <c r="O592" s="3"/>
      <c r="P592" s="3"/>
    </row>
    <row r="593" spans="3:16" ht="16.5" customHeight="1" x14ac:dyDescent="0.4">
      <c r="C593" s="18"/>
      <c r="D593" s="18"/>
      <c r="O593" s="3"/>
      <c r="P593" s="3"/>
    </row>
    <row r="594" spans="3:16" ht="16.5" customHeight="1" x14ac:dyDescent="0.4">
      <c r="C594" s="18"/>
      <c r="D594" s="18"/>
      <c r="O594" s="3"/>
      <c r="P594" s="3"/>
    </row>
    <row r="595" spans="3:16" ht="16.5" customHeight="1" x14ac:dyDescent="0.4">
      <c r="C595" s="18"/>
      <c r="D595" s="18"/>
      <c r="O595" s="3"/>
      <c r="P595" s="3"/>
    </row>
    <row r="596" spans="3:16" ht="16.5" customHeight="1" x14ac:dyDescent="0.4">
      <c r="C596" s="18"/>
      <c r="D596" s="18"/>
      <c r="O596" s="3"/>
      <c r="P596" s="3"/>
    </row>
    <row r="597" spans="3:16" ht="16.5" customHeight="1" x14ac:dyDescent="0.4">
      <c r="C597" s="18"/>
      <c r="D597" s="18"/>
      <c r="O597" s="3"/>
      <c r="P597" s="3"/>
    </row>
    <row r="598" spans="3:16" ht="16.5" customHeight="1" x14ac:dyDescent="0.4">
      <c r="C598" s="18"/>
      <c r="D598" s="18"/>
      <c r="O598" s="3"/>
      <c r="P598" s="3"/>
    </row>
    <row r="599" spans="3:16" ht="16.5" customHeight="1" x14ac:dyDescent="0.4">
      <c r="C599" s="18"/>
      <c r="D599" s="18"/>
      <c r="O599" s="3"/>
      <c r="P599" s="3"/>
    </row>
    <row r="600" spans="3:16" ht="16.5" customHeight="1" x14ac:dyDescent="0.4">
      <c r="C600" s="18"/>
      <c r="D600" s="18"/>
      <c r="O600" s="3"/>
      <c r="P600" s="3"/>
    </row>
    <row r="601" spans="3:16" ht="16.5" customHeight="1" x14ac:dyDescent="0.4">
      <c r="C601" s="18"/>
      <c r="D601" s="18"/>
      <c r="O601" s="3"/>
      <c r="P601" s="3"/>
    </row>
    <row r="602" spans="3:16" ht="16.5" customHeight="1" x14ac:dyDescent="0.4">
      <c r="C602" s="18"/>
      <c r="D602" s="18"/>
      <c r="O602" s="3"/>
      <c r="P602" s="3"/>
    </row>
    <row r="603" spans="3:16" ht="16.5" customHeight="1" x14ac:dyDescent="0.4">
      <c r="C603" s="18"/>
      <c r="D603" s="18"/>
      <c r="O603" s="3"/>
      <c r="P603" s="3"/>
    </row>
    <row r="604" spans="3:16" ht="16.5" customHeight="1" x14ac:dyDescent="0.4">
      <c r="C604" s="18"/>
      <c r="D604" s="18"/>
      <c r="O604" s="3"/>
      <c r="P604" s="3"/>
    </row>
    <row r="605" spans="3:16" ht="16.5" customHeight="1" x14ac:dyDescent="0.4">
      <c r="C605" s="18"/>
      <c r="D605" s="18"/>
      <c r="O605" s="3"/>
      <c r="P605" s="3"/>
    </row>
    <row r="606" spans="3:16" ht="16.5" customHeight="1" x14ac:dyDescent="0.4">
      <c r="C606" s="18"/>
      <c r="D606" s="18"/>
      <c r="O606" s="3"/>
      <c r="P606" s="3"/>
    </row>
    <row r="607" spans="3:16" ht="16.5" customHeight="1" x14ac:dyDescent="0.4">
      <c r="C607" s="18"/>
      <c r="D607" s="18"/>
      <c r="O607" s="3"/>
      <c r="P607" s="3"/>
    </row>
    <row r="608" spans="3:16" ht="16.5" customHeight="1" x14ac:dyDescent="0.4">
      <c r="C608" s="18"/>
      <c r="D608" s="18"/>
      <c r="O608" s="3"/>
      <c r="P608" s="3"/>
    </row>
    <row r="609" spans="3:16" ht="16.5" customHeight="1" x14ac:dyDescent="0.4">
      <c r="C609" s="18"/>
      <c r="D609" s="18"/>
      <c r="O609" s="3"/>
      <c r="P609" s="3"/>
    </row>
    <row r="610" spans="3:16" ht="16.5" customHeight="1" x14ac:dyDescent="0.4">
      <c r="C610" s="18"/>
      <c r="D610" s="18"/>
      <c r="O610" s="3"/>
      <c r="P610" s="3"/>
    </row>
    <row r="611" spans="3:16" ht="16.5" customHeight="1" x14ac:dyDescent="0.4">
      <c r="C611" s="18"/>
      <c r="D611" s="18"/>
      <c r="O611" s="3"/>
      <c r="P611" s="3"/>
    </row>
    <row r="612" spans="3:16" ht="16.5" customHeight="1" x14ac:dyDescent="0.4">
      <c r="C612" s="18"/>
      <c r="D612" s="18"/>
      <c r="O612" s="3"/>
      <c r="P612" s="3"/>
    </row>
    <row r="613" spans="3:16" ht="16.5" customHeight="1" x14ac:dyDescent="0.4">
      <c r="C613" s="18"/>
      <c r="D613" s="18"/>
      <c r="O613" s="3"/>
      <c r="P613" s="3"/>
    </row>
    <row r="614" spans="3:16" ht="16.5" customHeight="1" x14ac:dyDescent="0.4">
      <c r="C614" s="18"/>
      <c r="D614" s="18"/>
      <c r="O614" s="3"/>
      <c r="P614" s="3"/>
    </row>
    <row r="615" spans="3:16" ht="16.5" customHeight="1" x14ac:dyDescent="0.4">
      <c r="C615" s="18"/>
      <c r="D615" s="18"/>
      <c r="O615" s="3"/>
      <c r="P615" s="3"/>
    </row>
    <row r="616" spans="3:16" ht="16.5" customHeight="1" x14ac:dyDescent="0.4">
      <c r="C616" s="18"/>
      <c r="D616" s="18"/>
      <c r="O616" s="3"/>
      <c r="P616" s="3"/>
    </row>
    <row r="617" spans="3:16" ht="16.5" customHeight="1" x14ac:dyDescent="0.4">
      <c r="C617" s="18"/>
      <c r="D617" s="18"/>
      <c r="O617" s="3"/>
      <c r="P617" s="3"/>
    </row>
    <row r="618" spans="3:16" ht="16.5" customHeight="1" x14ac:dyDescent="0.4">
      <c r="C618" s="18"/>
      <c r="D618" s="18"/>
      <c r="O618" s="3"/>
      <c r="P618" s="3"/>
    </row>
    <row r="619" spans="3:16" ht="16.5" customHeight="1" x14ac:dyDescent="0.4">
      <c r="C619" s="18"/>
      <c r="D619" s="18"/>
      <c r="O619" s="3"/>
      <c r="P619" s="3"/>
    </row>
    <row r="620" spans="3:16" ht="16.5" customHeight="1" x14ac:dyDescent="0.4">
      <c r="C620" s="18"/>
      <c r="D620" s="18"/>
      <c r="O620" s="3"/>
      <c r="P620" s="3"/>
    </row>
    <row r="621" spans="3:16" ht="16.5" customHeight="1" x14ac:dyDescent="0.4">
      <c r="C621" s="18"/>
      <c r="D621" s="18"/>
      <c r="O621" s="3"/>
      <c r="P621" s="3"/>
    </row>
    <row r="622" spans="3:16" ht="16.5" customHeight="1" x14ac:dyDescent="0.4">
      <c r="C622" s="18"/>
      <c r="D622" s="18"/>
      <c r="O622" s="3"/>
      <c r="P622" s="3"/>
    </row>
    <row r="623" spans="3:16" ht="16.5" customHeight="1" x14ac:dyDescent="0.4">
      <c r="C623" s="18"/>
      <c r="D623" s="18"/>
      <c r="O623" s="3"/>
      <c r="P623" s="3"/>
    </row>
    <row r="624" spans="3:16" ht="16.5" customHeight="1" x14ac:dyDescent="0.4">
      <c r="C624" s="18"/>
      <c r="D624" s="18"/>
      <c r="O624" s="3"/>
      <c r="P624" s="3"/>
    </row>
    <row r="625" spans="3:16" ht="16.5" customHeight="1" x14ac:dyDescent="0.4">
      <c r="C625" s="18"/>
      <c r="D625" s="18"/>
      <c r="O625" s="3"/>
      <c r="P625" s="3"/>
    </row>
    <row r="626" spans="3:16" ht="16.5" customHeight="1" x14ac:dyDescent="0.4">
      <c r="C626" s="18"/>
      <c r="D626" s="18"/>
      <c r="O626" s="3"/>
      <c r="P626" s="3"/>
    </row>
    <row r="627" spans="3:16" ht="16.5" customHeight="1" x14ac:dyDescent="0.4">
      <c r="C627" s="18"/>
      <c r="D627" s="18"/>
      <c r="O627" s="3"/>
      <c r="P627" s="3"/>
    </row>
    <row r="628" spans="3:16" ht="16.5" customHeight="1" x14ac:dyDescent="0.4">
      <c r="C628" s="18"/>
      <c r="D628" s="18"/>
      <c r="O628" s="3"/>
      <c r="P628" s="3"/>
    </row>
    <row r="629" spans="3:16" ht="16.5" customHeight="1" x14ac:dyDescent="0.4">
      <c r="C629" s="18"/>
      <c r="D629" s="18"/>
      <c r="O629" s="3"/>
      <c r="P629" s="3"/>
    </row>
    <row r="630" spans="3:16" ht="16.5" customHeight="1" x14ac:dyDescent="0.4">
      <c r="C630" s="18"/>
      <c r="D630" s="18"/>
      <c r="O630" s="3"/>
      <c r="P630" s="3"/>
    </row>
    <row r="631" spans="3:16" ht="16.5" customHeight="1" x14ac:dyDescent="0.4">
      <c r="C631" s="18"/>
      <c r="D631" s="18"/>
      <c r="O631" s="3"/>
      <c r="P631" s="3"/>
    </row>
    <row r="632" spans="3:16" ht="16.5" customHeight="1" x14ac:dyDescent="0.4">
      <c r="C632" s="18"/>
      <c r="D632" s="18"/>
      <c r="O632" s="3"/>
      <c r="P632" s="3"/>
    </row>
    <row r="633" spans="3:16" ht="16.5" customHeight="1" x14ac:dyDescent="0.4">
      <c r="C633" s="18"/>
      <c r="D633" s="18"/>
      <c r="O633" s="3"/>
      <c r="P633" s="3"/>
    </row>
    <row r="634" spans="3:16" ht="16.5" customHeight="1" x14ac:dyDescent="0.4">
      <c r="C634" s="18"/>
      <c r="D634" s="18"/>
      <c r="O634" s="3"/>
      <c r="P634" s="3"/>
    </row>
    <row r="635" spans="3:16" ht="16.5" customHeight="1" x14ac:dyDescent="0.4">
      <c r="C635" s="18"/>
      <c r="D635" s="18"/>
      <c r="O635" s="3"/>
      <c r="P635" s="3"/>
    </row>
    <row r="636" spans="3:16" ht="16.5" customHeight="1" x14ac:dyDescent="0.4">
      <c r="C636" s="18"/>
      <c r="D636" s="18"/>
      <c r="O636" s="3"/>
      <c r="P636" s="3"/>
    </row>
    <row r="637" spans="3:16" ht="16.5" customHeight="1" x14ac:dyDescent="0.4">
      <c r="C637" s="18"/>
      <c r="D637" s="18"/>
      <c r="O637" s="3"/>
      <c r="P637" s="3"/>
    </row>
    <row r="638" spans="3:16" ht="16.5" customHeight="1" x14ac:dyDescent="0.4">
      <c r="C638" s="18"/>
      <c r="D638" s="18"/>
      <c r="O638" s="3"/>
      <c r="P638" s="3"/>
    </row>
    <row r="639" spans="3:16" ht="16.5" customHeight="1" x14ac:dyDescent="0.4">
      <c r="C639" s="18"/>
      <c r="D639" s="18"/>
      <c r="O639" s="3"/>
      <c r="P639" s="3"/>
    </row>
    <row r="640" spans="3:16" ht="16.5" customHeight="1" x14ac:dyDescent="0.4">
      <c r="C640" s="18"/>
      <c r="D640" s="18"/>
      <c r="O640" s="3"/>
      <c r="P640" s="3"/>
    </row>
    <row r="641" spans="3:16" ht="16.5" customHeight="1" x14ac:dyDescent="0.4">
      <c r="C641" s="18"/>
      <c r="D641" s="18"/>
      <c r="O641" s="3"/>
      <c r="P641" s="3"/>
    </row>
    <row r="642" spans="3:16" ht="16.5" customHeight="1" x14ac:dyDescent="0.4">
      <c r="C642" s="18"/>
      <c r="D642" s="18"/>
      <c r="O642" s="3"/>
      <c r="P642" s="3"/>
    </row>
    <row r="643" spans="3:16" ht="16.5" customHeight="1" x14ac:dyDescent="0.4">
      <c r="C643" s="18"/>
      <c r="D643" s="18"/>
      <c r="O643" s="3"/>
      <c r="P643" s="3"/>
    </row>
    <row r="644" spans="3:16" ht="16.5" customHeight="1" x14ac:dyDescent="0.4">
      <c r="C644" s="18"/>
      <c r="D644" s="18"/>
      <c r="O644" s="3"/>
      <c r="P644" s="3"/>
    </row>
    <row r="645" spans="3:16" ht="16.5" customHeight="1" x14ac:dyDescent="0.4">
      <c r="C645" s="18"/>
      <c r="D645" s="18"/>
      <c r="O645" s="3"/>
      <c r="P645" s="3"/>
    </row>
    <row r="646" spans="3:16" ht="16.5" customHeight="1" x14ac:dyDescent="0.4">
      <c r="C646" s="18"/>
      <c r="D646" s="18"/>
      <c r="O646" s="3"/>
      <c r="P646" s="3"/>
    </row>
    <row r="647" spans="3:16" ht="16.5" customHeight="1" x14ac:dyDescent="0.4">
      <c r="C647" s="18"/>
      <c r="D647" s="18"/>
      <c r="O647" s="3"/>
      <c r="P647" s="3"/>
    </row>
    <row r="648" spans="3:16" ht="16.5" customHeight="1" x14ac:dyDescent="0.4">
      <c r="C648" s="18"/>
      <c r="D648" s="18"/>
      <c r="O648" s="3"/>
      <c r="P648" s="3"/>
    </row>
    <row r="649" spans="3:16" ht="16.5" customHeight="1" x14ac:dyDescent="0.4">
      <c r="C649" s="18"/>
      <c r="D649" s="18"/>
      <c r="O649" s="3"/>
      <c r="P649" s="3"/>
    </row>
    <row r="650" spans="3:16" ht="16.5" customHeight="1" x14ac:dyDescent="0.4">
      <c r="C650" s="18"/>
      <c r="D650" s="18"/>
      <c r="O650" s="3"/>
      <c r="P650" s="3"/>
    </row>
    <row r="651" spans="3:16" ht="16.5" customHeight="1" x14ac:dyDescent="0.4">
      <c r="C651" s="18"/>
      <c r="D651" s="18"/>
      <c r="O651" s="3"/>
      <c r="P651" s="3"/>
    </row>
    <row r="652" spans="3:16" ht="16.5" customHeight="1" x14ac:dyDescent="0.4">
      <c r="C652" s="18"/>
      <c r="D652" s="18"/>
      <c r="O652" s="3"/>
      <c r="P652" s="3"/>
    </row>
    <row r="653" spans="3:16" ht="16.5" customHeight="1" x14ac:dyDescent="0.4">
      <c r="C653" s="18"/>
      <c r="D653" s="18"/>
      <c r="O653" s="3"/>
      <c r="P653" s="3"/>
    </row>
    <row r="654" spans="3:16" ht="16.5" customHeight="1" x14ac:dyDescent="0.4">
      <c r="C654" s="18"/>
      <c r="D654" s="18"/>
      <c r="O654" s="3"/>
      <c r="P654" s="3"/>
    </row>
    <row r="655" spans="3:16" ht="16.5" customHeight="1" x14ac:dyDescent="0.4">
      <c r="C655" s="18"/>
      <c r="D655" s="18"/>
      <c r="O655" s="3"/>
      <c r="P655" s="3"/>
    </row>
    <row r="656" spans="3:16" ht="16.5" customHeight="1" x14ac:dyDescent="0.4">
      <c r="C656" s="18"/>
      <c r="D656" s="18"/>
      <c r="O656" s="3"/>
      <c r="P656" s="3"/>
    </row>
    <row r="657" spans="3:16" ht="16.5" customHeight="1" x14ac:dyDescent="0.4">
      <c r="C657" s="18"/>
      <c r="D657" s="18"/>
      <c r="O657" s="3"/>
      <c r="P657" s="3"/>
    </row>
    <row r="658" spans="3:16" ht="16.5" customHeight="1" x14ac:dyDescent="0.4">
      <c r="C658" s="18"/>
      <c r="D658" s="18"/>
      <c r="O658" s="3"/>
      <c r="P658" s="3"/>
    </row>
    <row r="659" spans="3:16" ht="16.5" customHeight="1" x14ac:dyDescent="0.4">
      <c r="C659" s="18"/>
      <c r="D659" s="18"/>
      <c r="O659" s="3"/>
      <c r="P659" s="3"/>
    </row>
    <row r="660" spans="3:16" ht="16.5" customHeight="1" x14ac:dyDescent="0.4">
      <c r="C660" s="18"/>
      <c r="D660" s="18"/>
      <c r="O660" s="3"/>
      <c r="P660" s="3"/>
    </row>
    <row r="661" spans="3:16" ht="16.5" customHeight="1" x14ac:dyDescent="0.4">
      <c r="C661" s="18"/>
      <c r="D661" s="18"/>
      <c r="O661" s="3"/>
      <c r="P661" s="3"/>
    </row>
    <row r="662" spans="3:16" ht="16.5" customHeight="1" x14ac:dyDescent="0.4">
      <c r="C662" s="18"/>
      <c r="D662" s="18"/>
      <c r="O662" s="3"/>
      <c r="P662" s="3"/>
    </row>
    <row r="663" spans="3:16" ht="16.5" customHeight="1" x14ac:dyDescent="0.4">
      <c r="C663" s="18"/>
      <c r="D663" s="18"/>
      <c r="O663" s="3"/>
      <c r="P663" s="3"/>
    </row>
    <row r="664" spans="3:16" ht="16.5" customHeight="1" x14ac:dyDescent="0.4">
      <c r="C664" s="18"/>
      <c r="D664" s="18"/>
      <c r="O664" s="3"/>
      <c r="P664" s="3"/>
    </row>
    <row r="665" spans="3:16" ht="16.5" customHeight="1" x14ac:dyDescent="0.4">
      <c r="C665" s="18"/>
      <c r="D665" s="18"/>
      <c r="O665" s="3"/>
      <c r="P665" s="3"/>
    </row>
    <row r="666" spans="3:16" ht="16.5" customHeight="1" x14ac:dyDescent="0.4">
      <c r="C666" s="18"/>
      <c r="D666" s="18"/>
      <c r="O666" s="3"/>
      <c r="P666" s="3"/>
    </row>
    <row r="667" spans="3:16" ht="16.5" customHeight="1" x14ac:dyDescent="0.4">
      <c r="C667" s="18"/>
      <c r="D667" s="18"/>
      <c r="O667" s="3"/>
      <c r="P667" s="3"/>
    </row>
    <row r="668" spans="3:16" ht="16.5" customHeight="1" x14ac:dyDescent="0.4">
      <c r="C668" s="18"/>
      <c r="D668" s="18"/>
      <c r="O668" s="3"/>
      <c r="P668" s="3"/>
    </row>
    <row r="669" spans="3:16" ht="16.5" customHeight="1" x14ac:dyDescent="0.4">
      <c r="C669" s="18"/>
      <c r="D669" s="18"/>
      <c r="O669" s="3"/>
      <c r="P669" s="3"/>
    </row>
    <row r="670" spans="3:16" ht="16.5" customHeight="1" x14ac:dyDescent="0.4">
      <c r="C670" s="18"/>
      <c r="D670" s="18"/>
      <c r="O670" s="3"/>
      <c r="P670" s="3"/>
    </row>
    <row r="671" spans="3:16" ht="16.5" customHeight="1" x14ac:dyDescent="0.4">
      <c r="C671" s="18"/>
      <c r="D671" s="18"/>
      <c r="O671" s="3"/>
      <c r="P671" s="3"/>
    </row>
    <row r="672" spans="3:16" ht="16.5" customHeight="1" x14ac:dyDescent="0.4">
      <c r="C672" s="18"/>
      <c r="D672" s="18"/>
      <c r="O672" s="3"/>
      <c r="P672" s="3"/>
    </row>
    <row r="673" spans="3:16" ht="16.5" customHeight="1" x14ac:dyDescent="0.4">
      <c r="C673" s="18"/>
      <c r="D673" s="18"/>
      <c r="O673" s="3"/>
      <c r="P673" s="3"/>
    </row>
    <row r="674" spans="3:16" ht="16.5" customHeight="1" x14ac:dyDescent="0.4">
      <c r="C674" s="18"/>
      <c r="D674" s="18"/>
      <c r="O674" s="3"/>
      <c r="P674" s="3"/>
    </row>
    <row r="675" spans="3:16" ht="16.5" customHeight="1" x14ac:dyDescent="0.4">
      <c r="C675" s="18"/>
      <c r="D675" s="18"/>
      <c r="O675" s="3"/>
      <c r="P675" s="3"/>
    </row>
    <row r="676" spans="3:16" ht="16.5" customHeight="1" x14ac:dyDescent="0.4">
      <c r="C676" s="18"/>
      <c r="D676" s="18"/>
      <c r="O676" s="3"/>
      <c r="P676" s="3"/>
    </row>
    <row r="677" spans="3:16" ht="16.5" customHeight="1" x14ac:dyDescent="0.4">
      <c r="C677" s="18"/>
      <c r="D677" s="18"/>
      <c r="O677" s="3"/>
      <c r="P677" s="3"/>
    </row>
    <row r="678" spans="3:16" ht="16.5" customHeight="1" x14ac:dyDescent="0.4">
      <c r="C678" s="18"/>
      <c r="D678" s="18"/>
      <c r="O678" s="3"/>
      <c r="P678" s="3"/>
    </row>
    <row r="679" spans="3:16" ht="16.5" customHeight="1" x14ac:dyDescent="0.4">
      <c r="C679" s="18"/>
      <c r="D679" s="18"/>
      <c r="O679" s="3"/>
      <c r="P679" s="3"/>
    </row>
    <row r="680" spans="3:16" ht="16.5" customHeight="1" x14ac:dyDescent="0.4">
      <c r="C680" s="18"/>
      <c r="D680" s="18"/>
      <c r="O680" s="3"/>
      <c r="P680" s="3"/>
    </row>
    <row r="681" spans="3:16" ht="16.5" customHeight="1" x14ac:dyDescent="0.4">
      <c r="C681" s="18"/>
      <c r="D681" s="18"/>
      <c r="O681" s="3"/>
      <c r="P681" s="3"/>
    </row>
    <row r="682" spans="3:16" ht="16.5" customHeight="1" x14ac:dyDescent="0.4">
      <c r="C682" s="18"/>
      <c r="D682" s="18"/>
      <c r="O682" s="3"/>
      <c r="P682" s="3"/>
    </row>
    <row r="683" spans="3:16" ht="16.5" customHeight="1" x14ac:dyDescent="0.4">
      <c r="C683" s="18"/>
      <c r="D683" s="18"/>
      <c r="O683" s="3"/>
      <c r="P683" s="3"/>
    </row>
    <row r="684" spans="3:16" ht="16.5" customHeight="1" x14ac:dyDescent="0.4">
      <c r="C684" s="18"/>
      <c r="D684" s="18"/>
      <c r="O684" s="3"/>
      <c r="P684" s="3"/>
    </row>
    <row r="685" spans="3:16" ht="16.5" customHeight="1" x14ac:dyDescent="0.4">
      <c r="C685" s="18"/>
      <c r="D685" s="18"/>
      <c r="O685" s="3"/>
      <c r="P685" s="3"/>
    </row>
    <row r="686" spans="3:16" ht="16.5" customHeight="1" x14ac:dyDescent="0.4">
      <c r="C686" s="18"/>
      <c r="D686" s="18"/>
      <c r="O686" s="3"/>
      <c r="P686" s="3"/>
    </row>
    <row r="687" spans="3:16" ht="16.5" customHeight="1" x14ac:dyDescent="0.4">
      <c r="C687" s="18"/>
      <c r="D687" s="18"/>
      <c r="O687" s="3"/>
      <c r="P687" s="3"/>
    </row>
    <row r="688" spans="3:16" ht="16.5" customHeight="1" x14ac:dyDescent="0.4">
      <c r="C688" s="18"/>
      <c r="D688" s="18"/>
      <c r="O688" s="3"/>
      <c r="P688" s="3"/>
    </row>
    <row r="689" spans="3:16" ht="16.5" customHeight="1" x14ac:dyDescent="0.4">
      <c r="C689" s="18"/>
      <c r="D689" s="18"/>
      <c r="O689" s="3"/>
      <c r="P689" s="3"/>
    </row>
    <row r="690" spans="3:16" ht="16.5" customHeight="1" x14ac:dyDescent="0.4">
      <c r="C690" s="18"/>
      <c r="D690" s="18"/>
      <c r="O690" s="3"/>
      <c r="P690" s="3"/>
    </row>
    <row r="691" spans="3:16" ht="16.5" customHeight="1" x14ac:dyDescent="0.4">
      <c r="C691" s="18"/>
      <c r="D691" s="18"/>
      <c r="O691" s="3"/>
      <c r="P691" s="3"/>
    </row>
    <row r="692" spans="3:16" ht="16.5" customHeight="1" x14ac:dyDescent="0.4">
      <c r="C692" s="18"/>
      <c r="D692" s="18"/>
      <c r="O692" s="3"/>
      <c r="P692" s="3"/>
    </row>
    <row r="693" spans="3:16" ht="16.5" customHeight="1" x14ac:dyDescent="0.4">
      <c r="C693" s="18"/>
      <c r="D693" s="18"/>
      <c r="O693" s="3"/>
      <c r="P693" s="3"/>
    </row>
    <row r="694" spans="3:16" ht="16.5" customHeight="1" x14ac:dyDescent="0.4">
      <c r="C694" s="18"/>
      <c r="D694" s="18"/>
      <c r="O694" s="3"/>
      <c r="P694" s="3"/>
    </row>
    <row r="695" spans="3:16" ht="16.5" customHeight="1" x14ac:dyDescent="0.4">
      <c r="C695" s="18"/>
      <c r="D695" s="18"/>
      <c r="O695" s="3"/>
      <c r="P695" s="3"/>
    </row>
    <row r="696" spans="3:16" ht="16.5" customHeight="1" x14ac:dyDescent="0.4">
      <c r="C696" s="18"/>
      <c r="D696" s="18"/>
      <c r="O696" s="3"/>
      <c r="P696" s="3"/>
    </row>
    <row r="697" spans="3:16" ht="16.5" customHeight="1" x14ac:dyDescent="0.4">
      <c r="C697" s="18"/>
      <c r="D697" s="18"/>
      <c r="O697" s="3"/>
      <c r="P697" s="3"/>
    </row>
    <row r="698" spans="3:16" ht="16.5" customHeight="1" x14ac:dyDescent="0.4">
      <c r="C698" s="18"/>
      <c r="D698" s="18"/>
      <c r="O698" s="3"/>
      <c r="P698" s="3"/>
    </row>
    <row r="699" spans="3:16" ht="16.5" customHeight="1" x14ac:dyDescent="0.4">
      <c r="C699" s="18"/>
      <c r="D699" s="18"/>
      <c r="O699" s="3"/>
      <c r="P699" s="3"/>
    </row>
    <row r="700" spans="3:16" ht="16.5" customHeight="1" x14ac:dyDescent="0.4">
      <c r="C700" s="18"/>
      <c r="D700" s="18"/>
      <c r="O700" s="3"/>
      <c r="P700" s="3"/>
    </row>
    <row r="701" spans="3:16" ht="16.5" customHeight="1" x14ac:dyDescent="0.4">
      <c r="C701" s="18"/>
      <c r="D701" s="18"/>
      <c r="O701" s="3"/>
      <c r="P701" s="3"/>
    </row>
    <row r="702" spans="3:16" ht="16.5" customHeight="1" x14ac:dyDescent="0.4">
      <c r="C702" s="18"/>
      <c r="D702" s="18"/>
      <c r="O702" s="3"/>
      <c r="P702" s="3"/>
    </row>
    <row r="703" spans="3:16" ht="16.5" customHeight="1" x14ac:dyDescent="0.4">
      <c r="C703" s="18"/>
      <c r="D703" s="18"/>
      <c r="O703" s="3"/>
      <c r="P703" s="3"/>
    </row>
    <row r="704" spans="3:16" ht="16.5" customHeight="1" x14ac:dyDescent="0.4">
      <c r="C704" s="18"/>
      <c r="D704" s="18"/>
      <c r="O704" s="3"/>
      <c r="P704" s="3"/>
    </row>
    <row r="705" spans="3:16" ht="16.5" customHeight="1" x14ac:dyDescent="0.4">
      <c r="C705" s="18"/>
      <c r="D705" s="18"/>
      <c r="O705" s="3"/>
      <c r="P705" s="3"/>
    </row>
    <row r="706" spans="3:16" ht="16.5" customHeight="1" x14ac:dyDescent="0.4">
      <c r="C706" s="18"/>
      <c r="D706" s="18"/>
      <c r="O706" s="3"/>
      <c r="P706" s="3"/>
    </row>
    <row r="707" spans="3:16" ht="16.5" customHeight="1" x14ac:dyDescent="0.4">
      <c r="C707" s="18"/>
      <c r="D707" s="18"/>
      <c r="O707" s="3"/>
      <c r="P707" s="3"/>
    </row>
    <row r="708" spans="3:16" ht="16.5" customHeight="1" x14ac:dyDescent="0.4">
      <c r="C708" s="18"/>
      <c r="D708" s="18"/>
      <c r="O708" s="3"/>
      <c r="P708" s="3"/>
    </row>
    <row r="709" spans="3:16" ht="16.5" customHeight="1" x14ac:dyDescent="0.4">
      <c r="C709" s="18"/>
      <c r="D709" s="18"/>
      <c r="O709" s="3"/>
      <c r="P709" s="3"/>
    </row>
    <row r="710" spans="3:16" ht="16.5" customHeight="1" x14ac:dyDescent="0.4">
      <c r="C710" s="18"/>
      <c r="D710" s="18"/>
      <c r="O710" s="3"/>
      <c r="P710" s="3"/>
    </row>
    <row r="711" spans="3:16" ht="16.5" customHeight="1" x14ac:dyDescent="0.4">
      <c r="C711" s="18"/>
      <c r="D711" s="18"/>
      <c r="O711" s="3"/>
      <c r="P711" s="3"/>
    </row>
    <row r="712" spans="3:16" ht="16.5" customHeight="1" x14ac:dyDescent="0.4">
      <c r="C712" s="18"/>
      <c r="D712" s="18"/>
      <c r="O712" s="3"/>
      <c r="P712" s="3"/>
    </row>
    <row r="713" spans="3:16" ht="16.5" customHeight="1" x14ac:dyDescent="0.4">
      <c r="C713" s="18"/>
      <c r="D713" s="18"/>
      <c r="O713" s="3"/>
      <c r="P713" s="3"/>
    </row>
    <row r="714" spans="3:16" ht="16.5" customHeight="1" x14ac:dyDescent="0.4">
      <c r="C714" s="18"/>
      <c r="D714" s="18"/>
      <c r="O714" s="3"/>
      <c r="P714" s="3"/>
    </row>
    <row r="715" spans="3:16" ht="16.5" customHeight="1" x14ac:dyDescent="0.4">
      <c r="C715" s="18"/>
      <c r="D715" s="18"/>
      <c r="O715" s="3"/>
      <c r="P715" s="3"/>
    </row>
    <row r="716" spans="3:16" ht="16.5" customHeight="1" x14ac:dyDescent="0.4">
      <c r="C716" s="18"/>
      <c r="D716" s="18"/>
      <c r="O716" s="3"/>
      <c r="P716" s="3"/>
    </row>
    <row r="717" spans="3:16" ht="16.5" customHeight="1" x14ac:dyDescent="0.4">
      <c r="C717" s="18"/>
      <c r="D717" s="18"/>
      <c r="O717" s="3"/>
      <c r="P717" s="3"/>
    </row>
    <row r="718" spans="3:16" ht="16.5" customHeight="1" x14ac:dyDescent="0.4">
      <c r="C718" s="18"/>
      <c r="D718" s="18"/>
      <c r="O718" s="3"/>
      <c r="P718" s="3"/>
    </row>
    <row r="719" spans="3:16" ht="16.5" customHeight="1" x14ac:dyDescent="0.4">
      <c r="C719" s="18"/>
      <c r="D719" s="18"/>
      <c r="O719" s="3"/>
      <c r="P719" s="3"/>
    </row>
    <row r="720" spans="3:16" ht="16.5" customHeight="1" x14ac:dyDescent="0.4">
      <c r="C720" s="18"/>
      <c r="D720" s="18"/>
      <c r="O720" s="3"/>
      <c r="P720" s="3"/>
    </row>
    <row r="721" spans="3:16" ht="16.5" customHeight="1" x14ac:dyDescent="0.4">
      <c r="C721" s="18"/>
      <c r="D721" s="18"/>
      <c r="O721" s="3"/>
      <c r="P721" s="3"/>
    </row>
    <row r="722" spans="3:16" ht="16.5" customHeight="1" x14ac:dyDescent="0.4">
      <c r="C722" s="18"/>
      <c r="D722" s="18"/>
      <c r="O722" s="3"/>
      <c r="P722" s="3"/>
    </row>
    <row r="723" spans="3:16" ht="16.5" customHeight="1" x14ac:dyDescent="0.4">
      <c r="C723" s="18"/>
      <c r="D723" s="18"/>
      <c r="O723" s="3"/>
      <c r="P723" s="3"/>
    </row>
    <row r="724" spans="3:16" ht="16.5" customHeight="1" x14ac:dyDescent="0.4">
      <c r="C724" s="18"/>
      <c r="D724" s="18"/>
      <c r="O724" s="3"/>
      <c r="P724" s="3"/>
    </row>
    <row r="725" spans="3:16" ht="16.5" customHeight="1" x14ac:dyDescent="0.4">
      <c r="C725" s="18"/>
      <c r="D725" s="18"/>
      <c r="O725" s="3"/>
      <c r="P725" s="3"/>
    </row>
    <row r="726" spans="3:16" ht="16.5" customHeight="1" x14ac:dyDescent="0.4">
      <c r="C726" s="18"/>
      <c r="D726" s="18"/>
      <c r="O726" s="3"/>
      <c r="P726" s="3"/>
    </row>
    <row r="727" spans="3:16" ht="16.5" customHeight="1" x14ac:dyDescent="0.4">
      <c r="C727" s="18"/>
      <c r="D727" s="18"/>
      <c r="O727" s="3"/>
      <c r="P727" s="3"/>
    </row>
    <row r="728" spans="3:16" ht="16.5" customHeight="1" x14ac:dyDescent="0.4">
      <c r="C728" s="18"/>
      <c r="D728" s="18"/>
      <c r="O728" s="3"/>
      <c r="P728" s="3"/>
    </row>
    <row r="729" spans="3:16" ht="16.5" customHeight="1" x14ac:dyDescent="0.4">
      <c r="C729" s="18"/>
      <c r="D729" s="18"/>
      <c r="O729" s="3"/>
      <c r="P729" s="3"/>
    </row>
    <row r="730" spans="3:16" ht="16.5" customHeight="1" x14ac:dyDescent="0.4">
      <c r="C730" s="18"/>
      <c r="D730" s="18"/>
      <c r="O730" s="3"/>
      <c r="P730" s="3"/>
    </row>
    <row r="731" spans="3:16" ht="16.5" customHeight="1" x14ac:dyDescent="0.4">
      <c r="C731" s="18"/>
      <c r="D731" s="18"/>
      <c r="O731" s="3"/>
      <c r="P731" s="3"/>
    </row>
    <row r="732" spans="3:16" ht="16.5" customHeight="1" x14ac:dyDescent="0.4">
      <c r="C732" s="18"/>
      <c r="D732" s="18"/>
      <c r="O732" s="3"/>
      <c r="P732" s="3"/>
    </row>
    <row r="733" spans="3:16" ht="16.5" customHeight="1" x14ac:dyDescent="0.4">
      <c r="C733" s="18"/>
      <c r="D733" s="18"/>
      <c r="O733" s="3"/>
      <c r="P733" s="3"/>
    </row>
    <row r="734" spans="3:16" ht="16.5" customHeight="1" x14ac:dyDescent="0.4">
      <c r="C734" s="18"/>
      <c r="D734" s="18"/>
      <c r="O734" s="3"/>
      <c r="P734" s="3"/>
    </row>
    <row r="735" spans="3:16" ht="16.5" customHeight="1" x14ac:dyDescent="0.4">
      <c r="C735" s="18"/>
      <c r="D735" s="18"/>
      <c r="O735" s="3"/>
      <c r="P735" s="3"/>
    </row>
    <row r="736" spans="3:16" ht="16.5" customHeight="1" x14ac:dyDescent="0.4">
      <c r="C736" s="18"/>
      <c r="D736" s="18"/>
      <c r="O736" s="3"/>
      <c r="P736" s="3"/>
    </row>
    <row r="737" spans="3:16" ht="16.5" customHeight="1" x14ac:dyDescent="0.4">
      <c r="C737" s="18"/>
      <c r="D737" s="18"/>
      <c r="O737" s="3"/>
      <c r="P737" s="3"/>
    </row>
    <row r="738" spans="3:16" ht="16.5" customHeight="1" x14ac:dyDescent="0.4">
      <c r="C738" s="18"/>
      <c r="D738" s="18"/>
      <c r="O738" s="3"/>
      <c r="P738" s="3"/>
    </row>
    <row r="739" spans="3:16" ht="16.5" customHeight="1" x14ac:dyDescent="0.4">
      <c r="C739" s="18"/>
      <c r="D739" s="18"/>
      <c r="O739" s="3"/>
      <c r="P739" s="3"/>
    </row>
    <row r="740" spans="3:16" ht="16.5" customHeight="1" x14ac:dyDescent="0.4">
      <c r="C740" s="18"/>
      <c r="D740" s="18"/>
      <c r="O740" s="3"/>
      <c r="P740" s="3"/>
    </row>
    <row r="741" spans="3:16" ht="16.5" customHeight="1" x14ac:dyDescent="0.4">
      <c r="C741" s="18"/>
      <c r="D741" s="18"/>
      <c r="O741" s="3"/>
      <c r="P741" s="3"/>
    </row>
    <row r="742" spans="3:16" ht="16.5" customHeight="1" x14ac:dyDescent="0.4">
      <c r="C742" s="18"/>
      <c r="D742" s="18"/>
      <c r="O742" s="3"/>
      <c r="P742" s="3"/>
    </row>
    <row r="743" spans="3:16" ht="16.5" customHeight="1" x14ac:dyDescent="0.4">
      <c r="C743" s="18"/>
      <c r="D743" s="18"/>
      <c r="O743" s="3"/>
      <c r="P743" s="3"/>
    </row>
    <row r="744" spans="3:16" ht="16.5" customHeight="1" x14ac:dyDescent="0.4">
      <c r="C744" s="18"/>
      <c r="D744" s="18"/>
      <c r="O744" s="3"/>
      <c r="P744" s="3"/>
    </row>
    <row r="745" spans="3:16" ht="16.5" customHeight="1" x14ac:dyDescent="0.4">
      <c r="C745" s="18"/>
      <c r="D745" s="18"/>
      <c r="O745" s="3"/>
      <c r="P745" s="3"/>
    </row>
    <row r="746" spans="3:16" ht="16.5" customHeight="1" x14ac:dyDescent="0.4">
      <c r="C746" s="18"/>
      <c r="D746" s="18"/>
      <c r="O746" s="3"/>
      <c r="P746" s="3"/>
    </row>
    <row r="747" spans="3:16" ht="16.5" customHeight="1" x14ac:dyDescent="0.4">
      <c r="C747" s="18"/>
      <c r="D747" s="18"/>
      <c r="O747" s="3"/>
      <c r="P747" s="3"/>
    </row>
    <row r="748" spans="3:16" ht="16.5" customHeight="1" x14ac:dyDescent="0.4">
      <c r="C748" s="18"/>
      <c r="D748" s="18"/>
      <c r="O748" s="3"/>
      <c r="P748" s="3"/>
    </row>
    <row r="749" spans="3:16" ht="16.5" customHeight="1" x14ac:dyDescent="0.4">
      <c r="C749" s="18"/>
      <c r="D749" s="18"/>
      <c r="O749" s="3"/>
      <c r="P749" s="3"/>
    </row>
    <row r="750" spans="3:16" ht="16.5" customHeight="1" x14ac:dyDescent="0.4">
      <c r="C750" s="18"/>
      <c r="D750" s="18"/>
      <c r="O750" s="3"/>
      <c r="P750" s="3"/>
    </row>
    <row r="751" spans="3:16" ht="16.5" customHeight="1" x14ac:dyDescent="0.4">
      <c r="C751" s="18"/>
      <c r="D751" s="18"/>
      <c r="O751" s="3"/>
      <c r="P751" s="3"/>
    </row>
    <row r="752" spans="3:16" ht="16.5" customHeight="1" x14ac:dyDescent="0.4">
      <c r="C752" s="18"/>
      <c r="D752" s="18"/>
      <c r="O752" s="3"/>
      <c r="P752" s="3"/>
    </row>
    <row r="753" spans="3:16" ht="16.5" customHeight="1" x14ac:dyDescent="0.4">
      <c r="C753" s="18"/>
      <c r="D753" s="18"/>
      <c r="O753" s="3"/>
      <c r="P753" s="3"/>
    </row>
    <row r="754" spans="3:16" ht="16.5" customHeight="1" x14ac:dyDescent="0.4">
      <c r="C754" s="18"/>
      <c r="D754" s="18"/>
      <c r="O754" s="3"/>
      <c r="P754" s="3"/>
    </row>
    <row r="755" spans="3:16" ht="16.5" customHeight="1" x14ac:dyDescent="0.4">
      <c r="C755" s="18"/>
      <c r="D755" s="18"/>
      <c r="O755" s="3"/>
      <c r="P755" s="3"/>
    </row>
    <row r="756" spans="3:16" ht="16.5" customHeight="1" x14ac:dyDescent="0.4">
      <c r="C756" s="18"/>
      <c r="D756" s="18"/>
      <c r="O756" s="3"/>
      <c r="P756" s="3"/>
    </row>
    <row r="757" spans="3:16" ht="16.5" customHeight="1" x14ac:dyDescent="0.4">
      <c r="C757" s="18"/>
      <c r="D757" s="18"/>
      <c r="O757" s="3"/>
      <c r="P757" s="3"/>
    </row>
    <row r="758" spans="3:16" ht="16.5" customHeight="1" x14ac:dyDescent="0.4">
      <c r="C758" s="18"/>
      <c r="D758" s="18"/>
      <c r="O758" s="3"/>
      <c r="P758" s="3"/>
    </row>
    <row r="759" spans="3:16" ht="16.5" customHeight="1" x14ac:dyDescent="0.4">
      <c r="C759" s="18"/>
      <c r="D759" s="18"/>
      <c r="O759" s="3"/>
      <c r="P759" s="3"/>
    </row>
    <row r="760" spans="3:16" ht="16.5" customHeight="1" x14ac:dyDescent="0.4">
      <c r="C760" s="18"/>
      <c r="D760" s="18"/>
      <c r="O760" s="3"/>
      <c r="P760" s="3"/>
    </row>
    <row r="761" spans="3:16" ht="16.5" customHeight="1" x14ac:dyDescent="0.4">
      <c r="C761" s="18"/>
      <c r="D761" s="18"/>
      <c r="O761" s="3"/>
      <c r="P761" s="3"/>
    </row>
    <row r="762" spans="3:16" ht="16.5" customHeight="1" x14ac:dyDescent="0.4">
      <c r="C762" s="18"/>
      <c r="D762" s="18"/>
      <c r="O762" s="3"/>
      <c r="P762" s="3"/>
    </row>
    <row r="763" spans="3:16" ht="16.5" customHeight="1" x14ac:dyDescent="0.4">
      <c r="C763" s="18"/>
      <c r="D763" s="18"/>
      <c r="O763" s="3"/>
      <c r="P763" s="3"/>
    </row>
    <row r="764" spans="3:16" ht="16.5" customHeight="1" x14ac:dyDescent="0.4">
      <c r="C764" s="18"/>
      <c r="D764" s="18"/>
      <c r="O764" s="3"/>
      <c r="P764" s="3"/>
    </row>
    <row r="765" spans="3:16" ht="16.5" customHeight="1" x14ac:dyDescent="0.4">
      <c r="C765" s="18"/>
      <c r="D765" s="18"/>
      <c r="O765" s="3"/>
      <c r="P765" s="3"/>
    </row>
    <row r="766" spans="3:16" ht="16.5" customHeight="1" x14ac:dyDescent="0.4">
      <c r="C766" s="18"/>
      <c r="D766" s="18"/>
      <c r="O766" s="3"/>
      <c r="P766" s="3"/>
    </row>
    <row r="767" spans="3:16" ht="16.5" customHeight="1" x14ac:dyDescent="0.4">
      <c r="C767" s="18"/>
      <c r="D767" s="18"/>
      <c r="O767" s="3"/>
      <c r="P767" s="3"/>
    </row>
    <row r="768" spans="3:16" ht="16.5" customHeight="1" x14ac:dyDescent="0.4">
      <c r="C768" s="18"/>
      <c r="D768" s="18"/>
      <c r="O768" s="3"/>
      <c r="P768" s="3"/>
    </row>
    <row r="769" spans="3:16" ht="16.5" customHeight="1" x14ac:dyDescent="0.4">
      <c r="C769" s="18"/>
      <c r="D769" s="18"/>
      <c r="O769" s="3"/>
      <c r="P769" s="3"/>
    </row>
    <row r="770" spans="3:16" ht="16.5" customHeight="1" x14ac:dyDescent="0.4">
      <c r="C770" s="18"/>
      <c r="D770" s="18"/>
      <c r="O770" s="3"/>
      <c r="P770" s="3"/>
    </row>
    <row r="771" spans="3:16" ht="16.5" customHeight="1" x14ac:dyDescent="0.4">
      <c r="C771" s="18"/>
      <c r="D771" s="18"/>
      <c r="O771" s="3"/>
      <c r="P771" s="3"/>
    </row>
    <row r="772" spans="3:16" ht="16.5" customHeight="1" x14ac:dyDescent="0.4">
      <c r="C772" s="18"/>
      <c r="O772" s="3"/>
      <c r="P772" s="3"/>
    </row>
    <row r="773" spans="3:16" ht="16.5" customHeight="1" x14ac:dyDescent="0.4">
      <c r="C773" s="18"/>
      <c r="O773" s="3"/>
      <c r="P773" s="3"/>
    </row>
  </sheetData>
  <mergeCells count="34">
    <mergeCell ref="A33:S33"/>
    <mergeCell ref="D35:Q35"/>
    <mergeCell ref="D14:N14"/>
    <mergeCell ref="D31:Q31"/>
    <mergeCell ref="C15:C16"/>
    <mergeCell ref="D30:N30"/>
    <mergeCell ref="D7:N7"/>
    <mergeCell ref="D25:N25"/>
    <mergeCell ref="D29:N29"/>
    <mergeCell ref="K8:N11"/>
    <mergeCell ref="M16:M19"/>
    <mergeCell ref="D26:N26"/>
    <mergeCell ref="D20:N20"/>
    <mergeCell ref="D27:Q27"/>
    <mergeCell ref="I15:N15"/>
    <mergeCell ref="O15:O16"/>
    <mergeCell ref="P15:P16"/>
    <mergeCell ref="Q15:Q16"/>
    <mergeCell ref="C2:R2"/>
    <mergeCell ref="Q9:Q11"/>
    <mergeCell ref="D12:Q12"/>
    <mergeCell ref="D23:Q23"/>
    <mergeCell ref="B24:R24"/>
    <mergeCell ref="B13:R13"/>
    <mergeCell ref="Q17:Q19"/>
    <mergeCell ref="C20:C21"/>
    <mergeCell ref="Q21:Q22"/>
    <mergeCell ref="D22:N22"/>
    <mergeCell ref="D21:N21"/>
    <mergeCell ref="H15:H16"/>
    <mergeCell ref="G15:G16"/>
    <mergeCell ref="F15:F16"/>
    <mergeCell ref="E15:E16"/>
    <mergeCell ref="D15:D16"/>
  </mergeCells>
  <pageMargins left="0.7" right="0.7" top="0.75" bottom="0.75" header="0.3" footer="0.3"/>
  <pageSetup scale="31"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xr:uid="{263C687B-3331-4142-89FB-CE4D966B9BBF}">
          <x14:formula1>
            <xm:f>'Dropdown menus'!$H$3:$H$10</xm:f>
          </x14:formula1>
          <xm:sqref>E9:E11</xm:sqref>
        </x14:dataValidation>
        <x14:dataValidation type="list" allowBlank="1" showInputMessage="1" xr:uid="{4851BB43-92A5-45C6-9CD5-80709275DCCD}">
          <x14:formula1>
            <xm:f>'Dropdown menus'!$H$14:$H$16</xm:f>
          </x14:formula1>
          <xm:sqref>I9:I11</xm:sqref>
        </x14:dataValidation>
        <x14:dataValidation type="list" allowBlank="1" showInputMessage="1" xr:uid="{2D43CA08-2D95-4529-91BA-30903C504152}">
          <x14:formula1>
            <xm:f>'Dropdown menus'!$H$20:$H$22</xm:f>
          </x14:formula1>
          <xm:sqref>J9:J11</xm:sqref>
        </x14:dataValidation>
        <x14:dataValidation type="list" allowBlank="1" showInputMessage="1" showErrorMessage="1" xr:uid="{1CD2964B-D949-4D8C-B5CA-A91D80D631EB}">
          <x14:formula1>
            <xm:f>'Dropdown menus'!$H$26:$H$28</xm:f>
          </x14:formula1>
          <xm:sqref>E17:E19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5CE51-3564-483D-BFB3-9659DC2F9B1A}">
  <sheetPr>
    <tabColor rgb="FFEDECDE"/>
    <pageSetUpPr fitToPage="1"/>
  </sheetPr>
  <dimension ref="A1:T62"/>
  <sheetViews>
    <sheetView zoomScale="85" zoomScaleNormal="85" workbookViewId="0">
      <selection activeCell="S22" sqref="S22"/>
    </sheetView>
  </sheetViews>
  <sheetFormatPr defaultColWidth="9.90625" defaultRowHeight="15" customHeight="1" x14ac:dyDescent="0.4"/>
  <cols>
    <col min="1" max="1" width="1.54296875" style="3" customWidth="1"/>
    <col min="2" max="2" width="1.54296875" style="19" customWidth="1"/>
    <col min="3" max="3" width="7.90625" style="26" customWidth="1"/>
    <col min="4" max="4" width="22.7265625" style="3" customWidth="1"/>
    <col min="5" max="5" width="23.6328125" style="3" customWidth="1"/>
    <col min="6" max="6" width="22.08984375" style="3" customWidth="1"/>
    <col min="7" max="7" width="18.6328125" style="3" customWidth="1"/>
    <col min="8" max="8" width="10.81640625" style="3" customWidth="1"/>
    <col min="9" max="9" width="18.26953125" style="3" customWidth="1"/>
    <col min="10" max="10" width="22.08984375" style="3" customWidth="1"/>
    <col min="11" max="12" width="11.08984375" style="3" customWidth="1"/>
    <col min="13" max="13" width="1.54296875" style="19" customWidth="1"/>
    <col min="14" max="14" width="1.54296875" style="3" customWidth="1"/>
    <col min="15" max="15" width="1.36328125" style="3" customWidth="1"/>
    <col min="16" max="16384" width="9.90625" style="3"/>
  </cols>
  <sheetData>
    <row r="1" spans="1:15" ht="14.25" customHeight="1" thickBot="1" x14ac:dyDescent="0.45">
      <c r="A1" s="1081"/>
      <c r="B1" s="61"/>
      <c r="C1" s="1084"/>
      <c r="D1" s="1084"/>
      <c r="E1" s="1084"/>
      <c r="F1" s="1084"/>
      <c r="G1" s="1084"/>
      <c r="H1" s="1084"/>
      <c r="I1" s="1084"/>
      <c r="J1" s="1084"/>
      <c r="K1" s="1084"/>
      <c r="L1" s="1084"/>
      <c r="M1" s="1084"/>
      <c r="N1" s="542"/>
      <c r="O1" s="37"/>
    </row>
    <row r="2" spans="1:15" ht="15.75" customHeight="1" x14ac:dyDescent="0.4">
      <c r="A2" s="1082"/>
      <c r="B2" s="62"/>
      <c r="C2" s="63"/>
      <c r="D2" s="64"/>
      <c r="E2" s="64"/>
      <c r="F2" s="64"/>
      <c r="G2" s="64"/>
      <c r="H2" s="64"/>
      <c r="I2" s="64"/>
      <c r="J2" s="64"/>
      <c r="K2" s="65"/>
      <c r="L2" s="65"/>
      <c r="M2" s="66"/>
      <c r="N2" s="1111"/>
      <c r="O2" s="67"/>
    </row>
    <row r="3" spans="1:15" ht="96.6" customHeight="1" x14ac:dyDescent="0.4">
      <c r="A3" s="1082"/>
      <c r="B3" s="68"/>
      <c r="C3" s="1089" t="s">
        <v>665</v>
      </c>
      <c r="D3" s="1089"/>
      <c r="E3" s="1089"/>
      <c r="F3" s="1089"/>
      <c r="G3" s="1089"/>
      <c r="H3" s="1089"/>
      <c r="I3" s="1089"/>
      <c r="J3" s="1089"/>
      <c r="K3" s="1089"/>
      <c r="L3" s="1089"/>
      <c r="M3" s="69"/>
      <c r="N3" s="1111"/>
      <c r="O3" s="76"/>
    </row>
    <row r="4" spans="1:15" ht="5.0999999999999996" customHeight="1" x14ac:dyDescent="0.4">
      <c r="A4" s="1082"/>
      <c r="B4" s="68"/>
      <c r="C4" s="102"/>
      <c r="D4" s="102"/>
      <c r="E4" s="102"/>
      <c r="F4" s="102"/>
      <c r="G4" s="102"/>
      <c r="H4" s="102"/>
      <c r="I4" s="102"/>
      <c r="J4" s="102"/>
      <c r="K4" s="102"/>
      <c r="L4" s="102"/>
      <c r="M4" s="69"/>
      <c r="N4" s="1111"/>
      <c r="O4" s="76"/>
    </row>
    <row r="5" spans="1:15" ht="51" customHeight="1" x14ac:dyDescent="0.4">
      <c r="A5" s="1082"/>
      <c r="B5" s="68"/>
      <c r="C5" s="102"/>
      <c r="D5" s="102"/>
      <c r="E5" s="102"/>
      <c r="F5" s="102"/>
      <c r="G5" s="102"/>
      <c r="H5" s="102"/>
      <c r="I5" s="102"/>
      <c r="J5" s="102"/>
      <c r="K5" s="102"/>
      <c r="L5" s="102"/>
      <c r="M5" s="69"/>
      <c r="N5" s="1111"/>
      <c r="O5" s="76"/>
    </row>
    <row r="6" spans="1:15" ht="10.35" customHeight="1" x14ac:dyDescent="0.4">
      <c r="A6" s="1082"/>
      <c r="B6" s="68"/>
      <c r="C6" s="91"/>
      <c r="D6" s="92"/>
      <c r="E6" s="92"/>
      <c r="F6" s="57"/>
      <c r="G6" s="57"/>
      <c r="H6" s="57"/>
      <c r="I6" s="57"/>
      <c r="J6" s="57"/>
      <c r="K6" s="70"/>
      <c r="L6" s="70"/>
      <c r="M6" s="71"/>
      <c r="N6" s="1111"/>
      <c r="O6" s="76"/>
    </row>
    <row r="7" spans="1:15" ht="34.799999999999997" customHeight="1" x14ac:dyDescent="0.4">
      <c r="A7" s="1082"/>
      <c r="B7" s="68"/>
      <c r="C7" s="176">
        <v>5</v>
      </c>
      <c r="D7" s="1096" t="s">
        <v>291</v>
      </c>
      <c r="E7" s="1096"/>
      <c r="F7" s="1096"/>
      <c r="G7" s="1096"/>
      <c r="H7" s="1096"/>
      <c r="I7" s="1096"/>
      <c r="J7" s="1096"/>
      <c r="K7" s="1096"/>
      <c r="L7" s="1096"/>
      <c r="M7" s="72"/>
      <c r="N7" s="1111"/>
      <c r="O7" s="76"/>
    </row>
    <row r="8" spans="1:15" ht="26.4" customHeight="1" x14ac:dyDescent="0.4">
      <c r="A8" s="1082"/>
      <c r="B8" s="68"/>
      <c r="C8" s="1098" t="s">
        <v>398</v>
      </c>
      <c r="D8" s="1097" t="s">
        <v>568</v>
      </c>
      <c r="E8" s="1097"/>
      <c r="F8" s="1097"/>
      <c r="G8" s="1097"/>
      <c r="H8" s="1097"/>
      <c r="I8" s="1097"/>
      <c r="J8" s="1097"/>
      <c r="K8" s="1097"/>
      <c r="L8" s="1097"/>
      <c r="M8" s="72"/>
      <c r="N8" s="1111"/>
      <c r="O8" s="76"/>
    </row>
    <row r="9" spans="1:15" ht="65.400000000000006" customHeight="1" x14ac:dyDescent="0.4">
      <c r="A9" s="1082"/>
      <c r="B9" s="68"/>
      <c r="C9" s="1099"/>
      <c r="D9" s="165" t="s">
        <v>281</v>
      </c>
      <c r="E9" s="165" t="s">
        <v>282</v>
      </c>
      <c r="F9" s="165" t="s">
        <v>560</v>
      </c>
      <c r="G9" s="89"/>
      <c r="H9" s="165" t="s">
        <v>418</v>
      </c>
      <c r="I9" s="166" t="s">
        <v>710</v>
      </c>
      <c r="J9" s="165" t="s">
        <v>711</v>
      </c>
      <c r="K9" s="198" t="s">
        <v>339</v>
      </c>
      <c r="L9" s="198" t="s">
        <v>417</v>
      </c>
      <c r="M9" s="72"/>
      <c r="N9" s="1111"/>
      <c r="O9" s="76"/>
    </row>
    <row r="10" spans="1:15" ht="27" customHeight="1" x14ac:dyDescent="0.4">
      <c r="A10" s="1082"/>
      <c r="B10" s="68"/>
      <c r="C10" s="177" t="s">
        <v>422</v>
      </c>
      <c r="D10" s="182"/>
      <c r="E10" s="182"/>
      <c r="F10" s="182"/>
      <c r="G10" s="89"/>
      <c r="H10" s="182"/>
      <c r="I10" s="181" t="s">
        <v>554</v>
      </c>
      <c r="J10" s="181" t="s">
        <v>554</v>
      </c>
      <c r="K10" s="154" t="b">
        <v>0</v>
      </c>
      <c r="L10" s="1090" t="s">
        <v>648</v>
      </c>
      <c r="M10" s="72"/>
      <c r="N10" s="1111"/>
      <c r="O10" s="76"/>
    </row>
    <row r="11" spans="1:15" ht="27" customHeight="1" x14ac:dyDescent="0.4">
      <c r="A11" s="1082"/>
      <c r="B11" s="68"/>
      <c r="C11" s="177" t="s">
        <v>423</v>
      </c>
      <c r="D11" s="182"/>
      <c r="E11" s="182"/>
      <c r="F11" s="182"/>
      <c r="G11" s="89"/>
      <c r="H11" s="182"/>
      <c r="I11" s="181" t="s">
        <v>554</v>
      </c>
      <c r="J11" s="181" t="s">
        <v>554</v>
      </c>
      <c r="K11" s="154" t="b">
        <v>0</v>
      </c>
      <c r="L11" s="1091"/>
      <c r="M11" s="72"/>
      <c r="N11" s="1111"/>
      <c r="O11" s="76"/>
    </row>
    <row r="12" spans="1:15" ht="27" customHeight="1" x14ac:dyDescent="0.4">
      <c r="A12" s="1082"/>
      <c r="B12" s="68"/>
      <c r="C12" s="177" t="s">
        <v>424</v>
      </c>
      <c r="D12" s="182"/>
      <c r="E12" s="182"/>
      <c r="F12" s="182"/>
      <c r="G12" s="89"/>
      <c r="H12" s="182"/>
      <c r="I12" s="181" t="s">
        <v>554</v>
      </c>
      <c r="J12" s="181" t="s">
        <v>554</v>
      </c>
      <c r="K12" s="154" t="b">
        <v>0</v>
      </c>
      <c r="L12" s="1091"/>
      <c r="M12" s="75"/>
      <c r="N12" s="1111"/>
      <c r="O12" s="76"/>
    </row>
    <row r="13" spans="1:15" ht="27" customHeight="1" x14ac:dyDescent="0.4">
      <c r="A13" s="1082"/>
      <c r="B13" s="68"/>
      <c r="C13" s="177" t="s">
        <v>425</v>
      </c>
      <c r="D13" s="182"/>
      <c r="E13" s="182"/>
      <c r="F13" s="182"/>
      <c r="G13" s="89"/>
      <c r="H13" s="182"/>
      <c r="I13" s="181" t="s">
        <v>554</v>
      </c>
      <c r="J13" s="181" t="s">
        <v>554</v>
      </c>
      <c r="K13" s="154" t="b">
        <v>0</v>
      </c>
      <c r="L13" s="1091"/>
      <c r="M13" s="72"/>
      <c r="N13" s="1111"/>
      <c r="O13" s="76"/>
    </row>
    <row r="14" spans="1:15" ht="27" customHeight="1" x14ac:dyDescent="0.4">
      <c r="A14" s="1082"/>
      <c r="B14" s="68"/>
      <c r="C14" s="177" t="s">
        <v>438</v>
      </c>
      <c r="D14" s="182"/>
      <c r="E14" s="182"/>
      <c r="F14" s="182"/>
      <c r="G14" s="89"/>
      <c r="H14" s="182"/>
      <c r="I14" s="181" t="s">
        <v>554</v>
      </c>
      <c r="J14" s="181" t="s">
        <v>554</v>
      </c>
      <c r="K14" s="154" t="b">
        <v>0</v>
      </c>
      <c r="L14" s="1091"/>
      <c r="M14" s="72"/>
      <c r="N14" s="1111"/>
      <c r="O14" s="76"/>
    </row>
    <row r="15" spans="1:15" ht="27" customHeight="1" x14ac:dyDescent="0.4">
      <c r="A15" s="1082"/>
      <c r="B15" s="68"/>
      <c r="C15" s="177" t="s">
        <v>439</v>
      </c>
      <c r="D15" s="182"/>
      <c r="E15" s="182"/>
      <c r="F15" s="182"/>
      <c r="G15" s="89"/>
      <c r="H15" s="182"/>
      <c r="I15" s="181" t="s">
        <v>554</v>
      </c>
      <c r="J15" s="181" t="s">
        <v>554</v>
      </c>
      <c r="K15" s="154" t="b">
        <v>0</v>
      </c>
      <c r="L15" s="1092"/>
      <c r="M15" s="75"/>
      <c r="N15" s="1111"/>
      <c r="O15" s="76"/>
    </row>
    <row r="16" spans="1:15" ht="3.75" customHeight="1" x14ac:dyDescent="0.4">
      <c r="A16" s="1082"/>
      <c r="B16" s="68"/>
      <c r="C16" s="1088"/>
      <c r="D16" s="1088"/>
      <c r="E16" s="1088"/>
      <c r="F16" s="1088"/>
      <c r="G16" s="1088"/>
      <c r="H16" s="1088"/>
      <c r="I16" s="1088"/>
      <c r="J16" s="1088"/>
      <c r="K16" s="1088"/>
      <c r="L16" s="1088"/>
      <c r="M16" s="75"/>
      <c r="N16" s="1111"/>
      <c r="O16" s="76"/>
    </row>
    <row r="17" spans="1:15" ht="26.4" customHeight="1" x14ac:dyDescent="0.4">
      <c r="A17" s="1082"/>
      <c r="B17" s="68"/>
      <c r="C17" s="1100" t="s">
        <v>399</v>
      </c>
      <c r="D17" s="1101" t="s">
        <v>569</v>
      </c>
      <c r="E17" s="1102"/>
      <c r="F17" s="1102"/>
      <c r="G17" s="1102"/>
      <c r="H17" s="1102"/>
      <c r="I17" s="1102"/>
      <c r="J17" s="1102"/>
      <c r="K17" s="1102"/>
      <c r="L17" s="1103"/>
      <c r="M17" s="72"/>
      <c r="N17" s="1111"/>
      <c r="O17" s="76"/>
    </row>
    <row r="18" spans="1:15" ht="54" x14ac:dyDescent="0.4">
      <c r="A18" s="1082"/>
      <c r="B18" s="68"/>
      <c r="C18" s="1100"/>
      <c r="D18" s="165" t="s">
        <v>281</v>
      </c>
      <c r="E18" s="165" t="s">
        <v>282</v>
      </c>
      <c r="F18" s="165" t="s">
        <v>560</v>
      </c>
      <c r="G18" s="89"/>
      <c r="H18" s="165" t="s">
        <v>418</v>
      </c>
      <c r="I18" s="166" t="s">
        <v>710</v>
      </c>
      <c r="J18" s="165" t="s">
        <v>711</v>
      </c>
      <c r="K18" s="166" t="s">
        <v>339</v>
      </c>
      <c r="L18" s="165" t="s">
        <v>417</v>
      </c>
      <c r="M18" s="75"/>
      <c r="N18" s="1111"/>
      <c r="O18" s="76"/>
    </row>
    <row r="19" spans="1:15" ht="27" customHeight="1" x14ac:dyDescent="0.4">
      <c r="A19" s="1082"/>
      <c r="B19" s="68"/>
      <c r="C19" s="177" t="s">
        <v>426</v>
      </c>
      <c r="D19" s="182"/>
      <c r="E19" s="182"/>
      <c r="F19" s="182"/>
      <c r="G19" s="89"/>
      <c r="H19" s="182"/>
      <c r="I19" s="181" t="s">
        <v>554</v>
      </c>
      <c r="J19" s="181" t="s">
        <v>554</v>
      </c>
      <c r="K19" s="154" t="b">
        <v>0</v>
      </c>
      <c r="L19" s="1090" t="s">
        <v>648</v>
      </c>
      <c r="M19" s="75"/>
      <c r="N19" s="1111"/>
      <c r="O19" s="76"/>
    </row>
    <row r="20" spans="1:15" ht="27" customHeight="1" x14ac:dyDescent="0.4">
      <c r="A20" s="1082"/>
      <c r="B20" s="68"/>
      <c r="C20" s="177" t="s">
        <v>427</v>
      </c>
      <c r="D20" s="182"/>
      <c r="E20" s="182"/>
      <c r="F20" s="182"/>
      <c r="G20" s="89"/>
      <c r="H20" s="182"/>
      <c r="I20" s="181" t="s">
        <v>554</v>
      </c>
      <c r="J20" s="181" t="s">
        <v>554</v>
      </c>
      <c r="K20" s="154" t="b">
        <v>0</v>
      </c>
      <c r="L20" s="1092"/>
      <c r="M20" s="75"/>
      <c r="N20" s="1111"/>
      <c r="O20" s="76"/>
    </row>
    <row r="21" spans="1:15" ht="3.75" customHeight="1" x14ac:dyDescent="0.4">
      <c r="A21" s="1082"/>
      <c r="B21" s="68"/>
      <c r="C21" s="1088"/>
      <c r="D21" s="1088"/>
      <c r="E21" s="1088"/>
      <c r="F21" s="1088"/>
      <c r="G21" s="1088"/>
      <c r="H21" s="1088"/>
      <c r="I21" s="1088"/>
      <c r="J21" s="1088"/>
      <c r="K21" s="1088"/>
      <c r="L21" s="1088"/>
      <c r="M21" s="75"/>
      <c r="N21" s="1111"/>
      <c r="O21" s="76"/>
    </row>
    <row r="22" spans="1:15" ht="26.4" customHeight="1" x14ac:dyDescent="0.4">
      <c r="A22" s="1082"/>
      <c r="B22" s="68"/>
      <c r="C22" s="1100" t="s">
        <v>400</v>
      </c>
      <c r="D22" s="1101" t="s">
        <v>574</v>
      </c>
      <c r="E22" s="1102"/>
      <c r="F22" s="1102"/>
      <c r="G22" s="1102"/>
      <c r="H22" s="1102"/>
      <c r="I22" s="1102"/>
      <c r="J22" s="1102"/>
      <c r="K22" s="1102"/>
      <c r="L22" s="1103"/>
      <c r="M22" s="72"/>
      <c r="N22" s="1111"/>
      <c r="O22" s="76"/>
    </row>
    <row r="23" spans="1:15" ht="50.4" customHeight="1" x14ac:dyDescent="0.4">
      <c r="A23" s="1082"/>
      <c r="B23" s="68"/>
      <c r="C23" s="1100"/>
      <c r="D23" s="165" t="s">
        <v>281</v>
      </c>
      <c r="E23" s="165" t="s">
        <v>282</v>
      </c>
      <c r="F23" s="165" t="s">
        <v>560</v>
      </c>
      <c r="G23" s="89"/>
      <c r="H23" s="165" t="s">
        <v>418</v>
      </c>
      <c r="I23" s="166" t="s">
        <v>710</v>
      </c>
      <c r="J23" s="165" t="s">
        <v>711</v>
      </c>
      <c r="K23" s="166" t="s">
        <v>339</v>
      </c>
      <c r="L23" s="165" t="s">
        <v>417</v>
      </c>
      <c r="M23" s="75"/>
      <c r="N23" s="1111"/>
      <c r="O23" s="76"/>
    </row>
    <row r="24" spans="1:15" ht="37.5" customHeight="1" x14ac:dyDescent="0.4">
      <c r="A24" s="1082"/>
      <c r="B24" s="68"/>
      <c r="C24" s="177" t="s">
        <v>428</v>
      </c>
      <c r="D24" s="182"/>
      <c r="E24" s="182"/>
      <c r="F24" s="182"/>
      <c r="G24" s="89"/>
      <c r="H24" s="182"/>
      <c r="I24" s="181" t="s">
        <v>554</v>
      </c>
      <c r="J24" s="181" t="s">
        <v>554</v>
      </c>
      <c r="K24" s="154" t="b">
        <v>0</v>
      </c>
      <c r="L24" s="1090" t="s">
        <v>648</v>
      </c>
      <c r="M24" s="75"/>
      <c r="N24" s="1111"/>
      <c r="O24" s="76"/>
    </row>
    <row r="25" spans="1:15" ht="27" customHeight="1" x14ac:dyDescent="0.4">
      <c r="A25" s="1082"/>
      <c r="B25" s="68"/>
      <c r="C25" s="177" t="s">
        <v>429</v>
      </c>
      <c r="D25" s="182"/>
      <c r="E25" s="182"/>
      <c r="F25" s="182"/>
      <c r="G25" s="89"/>
      <c r="H25" s="182"/>
      <c r="I25" s="181" t="s">
        <v>554</v>
      </c>
      <c r="J25" s="181" t="s">
        <v>554</v>
      </c>
      <c r="K25" s="154" t="b">
        <v>0</v>
      </c>
      <c r="L25" s="1092"/>
      <c r="M25" s="75"/>
      <c r="N25" s="1111"/>
      <c r="O25" s="76"/>
    </row>
    <row r="26" spans="1:15" ht="4.5" customHeight="1" x14ac:dyDescent="0.4">
      <c r="A26" s="1082"/>
      <c r="B26" s="68"/>
      <c r="C26" s="1088"/>
      <c r="D26" s="1088"/>
      <c r="E26" s="1088"/>
      <c r="F26" s="1088"/>
      <c r="G26" s="1088"/>
      <c r="H26" s="1088"/>
      <c r="I26" s="1088"/>
      <c r="J26" s="1088"/>
      <c r="K26" s="1088"/>
      <c r="L26" s="1088"/>
      <c r="M26" s="75"/>
      <c r="N26" s="1111"/>
      <c r="O26" s="76"/>
    </row>
    <row r="27" spans="1:15" ht="26.4" customHeight="1" x14ac:dyDescent="0.4">
      <c r="A27" s="1082"/>
      <c r="B27" s="68"/>
      <c r="C27" s="1100" t="s">
        <v>401</v>
      </c>
      <c r="D27" s="1101" t="s">
        <v>573</v>
      </c>
      <c r="E27" s="1102"/>
      <c r="F27" s="1102"/>
      <c r="G27" s="1102"/>
      <c r="H27" s="1102"/>
      <c r="I27" s="1102"/>
      <c r="J27" s="1102"/>
      <c r="K27" s="1102"/>
      <c r="L27" s="1103"/>
      <c r="M27" s="72"/>
      <c r="N27" s="1111"/>
      <c r="O27" s="76"/>
    </row>
    <row r="28" spans="1:15" ht="49.5" customHeight="1" x14ac:dyDescent="0.4">
      <c r="A28" s="1082"/>
      <c r="B28" s="68"/>
      <c r="C28" s="1100"/>
      <c r="D28" s="165" t="s">
        <v>281</v>
      </c>
      <c r="E28" s="165" t="s">
        <v>282</v>
      </c>
      <c r="F28" s="165" t="s">
        <v>560</v>
      </c>
      <c r="G28" s="153" t="s">
        <v>419</v>
      </c>
      <c r="H28" s="165" t="s">
        <v>418</v>
      </c>
      <c r="I28" s="166" t="s">
        <v>710</v>
      </c>
      <c r="J28" s="165" t="s">
        <v>711</v>
      </c>
      <c r="K28" s="166" t="s">
        <v>339</v>
      </c>
      <c r="L28" s="165" t="s">
        <v>417</v>
      </c>
      <c r="M28" s="75"/>
      <c r="N28" s="1111"/>
      <c r="O28" s="76"/>
    </row>
    <row r="29" spans="1:15" ht="27" customHeight="1" x14ac:dyDescent="0.4">
      <c r="A29" s="1082"/>
      <c r="B29" s="68"/>
      <c r="C29" s="177" t="s">
        <v>430</v>
      </c>
      <c r="D29" s="182"/>
      <c r="E29" s="182"/>
      <c r="F29" s="182"/>
      <c r="G29" s="163" t="s">
        <v>554</v>
      </c>
      <c r="H29" s="182"/>
      <c r="I29" s="181" t="s">
        <v>554</v>
      </c>
      <c r="J29" s="181" t="s">
        <v>554</v>
      </c>
      <c r="K29" s="154" t="b">
        <v>0</v>
      </c>
      <c r="L29" s="1090" t="s">
        <v>648</v>
      </c>
      <c r="M29" s="75"/>
      <c r="N29" s="1111"/>
      <c r="O29" s="76"/>
    </row>
    <row r="30" spans="1:15" ht="27" customHeight="1" x14ac:dyDescent="0.4">
      <c r="A30" s="1082"/>
      <c r="B30" s="68"/>
      <c r="C30" s="177" t="s">
        <v>431</v>
      </c>
      <c r="D30" s="182"/>
      <c r="E30" s="182"/>
      <c r="F30" s="182"/>
      <c r="G30" s="163" t="s">
        <v>554</v>
      </c>
      <c r="H30" s="182"/>
      <c r="I30" s="181" t="s">
        <v>554</v>
      </c>
      <c r="J30" s="181" t="s">
        <v>554</v>
      </c>
      <c r="K30" s="154" t="b">
        <v>0</v>
      </c>
      <c r="L30" s="1092"/>
      <c r="M30" s="75"/>
      <c r="N30" s="1111"/>
      <c r="O30" s="76"/>
    </row>
    <row r="31" spans="1:15" ht="4.5" customHeight="1" x14ac:dyDescent="0.4">
      <c r="A31" s="1082"/>
      <c r="B31" s="68"/>
      <c r="C31" s="1088"/>
      <c r="D31" s="1088"/>
      <c r="E31" s="1088"/>
      <c r="F31" s="1088"/>
      <c r="G31" s="1088"/>
      <c r="H31" s="1088"/>
      <c r="I31" s="1088"/>
      <c r="J31" s="1088"/>
      <c r="K31" s="1088"/>
      <c r="L31" s="1088"/>
      <c r="M31" s="75"/>
      <c r="N31" s="1111"/>
      <c r="O31" s="76"/>
    </row>
    <row r="32" spans="1:15" ht="26.4" customHeight="1" x14ac:dyDescent="0.4">
      <c r="A32" s="1082"/>
      <c r="B32" s="68"/>
      <c r="C32" s="1100" t="s">
        <v>402</v>
      </c>
      <c r="D32" s="1101" t="s">
        <v>572</v>
      </c>
      <c r="E32" s="1102"/>
      <c r="F32" s="1102"/>
      <c r="G32" s="1102"/>
      <c r="H32" s="1102"/>
      <c r="I32" s="1102"/>
      <c r="J32" s="1102"/>
      <c r="K32" s="1102"/>
      <c r="L32" s="1103"/>
      <c r="M32" s="72"/>
      <c r="N32" s="1111"/>
      <c r="O32" s="76"/>
    </row>
    <row r="33" spans="1:15" ht="49.2" customHeight="1" x14ac:dyDescent="0.4">
      <c r="A33" s="1082"/>
      <c r="B33" s="68"/>
      <c r="C33" s="1100"/>
      <c r="D33" s="165" t="s">
        <v>281</v>
      </c>
      <c r="E33" s="165" t="s">
        <v>282</v>
      </c>
      <c r="F33" s="165" t="s">
        <v>560</v>
      </c>
      <c r="G33" s="153" t="s">
        <v>419</v>
      </c>
      <c r="H33" s="165" t="s">
        <v>418</v>
      </c>
      <c r="I33" s="166" t="s">
        <v>710</v>
      </c>
      <c r="J33" s="73"/>
      <c r="K33" s="166" t="s">
        <v>339</v>
      </c>
      <c r="L33" s="165" t="s">
        <v>417</v>
      </c>
      <c r="M33" s="75"/>
      <c r="N33" s="1111"/>
      <c r="O33" s="76"/>
    </row>
    <row r="34" spans="1:15" ht="27" customHeight="1" x14ac:dyDescent="0.4">
      <c r="A34" s="1082"/>
      <c r="B34" s="68"/>
      <c r="C34" s="178" t="s">
        <v>432</v>
      </c>
      <c r="D34" s="182"/>
      <c r="E34" s="182"/>
      <c r="F34" s="182"/>
      <c r="G34" s="163" t="s">
        <v>554</v>
      </c>
      <c r="H34" s="182"/>
      <c r="I34" s="181" t="s">
        <v>554</v>
      </c>
      <c r="J34" s="73"/>
      <c r="K34" s="154" t="b">
        <v>0</v>
      </c>
      <c r="L34" s="1090" t="s">
        <v>279</v>
      </c>
      <c r="M34" s="75"/>
      <c r="N34" s="1111"/>
      <c r="O34" s="76"/>
    </row>
    <row r="35" spans="1:15" ht="27" customHeight="1" x14ac:dyDescent="0.4">
      <c r="A35" s="1082"/>
      <c r="B35" s="68"/>
      <c r="C35" s="178" t="s">
        <v>433</v>
      </c>
      <c r="D35" s="182"/>
      <c r="E35" s="182"/>
      <c r="F35" s="182"/>
      <c r="G35" s="163" t="s">
        <v>554</v>
      </c>
      <c r="H35" s="182"/>
      <c r="I35" s="181" t="s">
        <v>554</v>
      </c>
      <c r="J35" s="73"/>
      <c r="K35" s="154" t="b">
        <v>0</v>
      </c>
      <c r="L35" s="1092"/>
      <c r="M35" s="75"/>
      <c r="N35" s="1111"/>
      <c r="O35" s="76"/>
    </row>
    <row r="36" spans="1:15" ht="4.5" customHeight="1" x14ac:dyDescent="0.4">
      <c r="A36" s="1082"/>
      <c r="B36" s="68"/>
      <c r="C36" s="1088"/>
      <c r="D36" s="1088"/>
      <c r="E36" s="1088"/>
      <c r="F36" s="1088"/>
      <c r="G36" s="1088"/>
      <c r="H36" s="1088"/>
      <c r="I36" s="1088"/>
      <c r="J36" s="1088"/>
      <c r="K36" s="1088"/>
      <c r="L36" s="1088"/>
      <c r="M36" s="75"/>
      <c r="N36" s="1111"/>
      <c r="O36" s="76"/>
    </row>
    <row r="37" spans="1:15" ht="26.4" customHeight="1" x14ac:dyDescent="0.4">
      <c r="A37" s="1082"/>
      <c r="B37" s="68"/>
      <c r="C37" s="1100" t="s">
        <v>403</v>
      </c>
      <c r="D37" s="1101" t="s">
        <v>571</v>
      </c>
      <c r="E37" s="1102"/>
      <c r="F37" s="1102"/>
      <c r="G37" s="1102"/>
      <c r="H37" s="1102"/>
      <c r="I37" s="1102"/>
      <c r="J37" s="1102"/>
      <c r="K37" s="1102"/>
      <c r="L37" s="1103"/>
      <c r="M37" s="72"/>
      <c r="N37" s="1111"/>
      <c r="O37" s="76"/>
    </row>
    <row r="38" spans="1:15" ht="49.2" customHeight="1" x14ac:dyDescent="0.4">
      <c r="A38" s="1082"/>
      <c r="B38" s="68"/>
      <c r="C38" s="1100"/>
      <c r="D38" s="165" t="s">
        <v>281</v>
      </c>
      <c r="E38" s="165" t="s">
        <v>282</v>
      </c>
      <c r="F38" s="165" t="s">
        <v>560</v>
      </c>
      <c r="G38" s="153" t="s">
        <v>419</v>
      </c>
      <c r="H38" s="165" t="s">
        <v>418</v>
      </c>
      <c r="I38" s="166" t="s">
        <v>710</v>
      </c>
      <c r="J38" s="73"/>
      <c r="K38" s="166" t="s">
        <v>339</v>
      </c>
      <c r="L38" s="165" t="s">
        <v>417</v>
      </c>
      <c r="M38" s="75"/>
      <c r="N38" s="1111"/>
      <c r="O38" s="76"/>
    </row>
    <row r="39" spans="1:15" ht="27" customHeight="1" x14ac:dyDescent="0.4">
      <c r="A39" s="1082"/>
      <c r="B39" s="68"/>
      <c r="C39" s="178" t="s">
        <v>434</v>
      </c>
      <c r="D39" s="182"/>
      <c r="E39" s="182"/>
      <c r="F39" s="182"/>
      <c r="G39" s="163" t="s">
        <v>554</v>
      </c>
      <c r="H39" s="182"/>
      <c r="I39" s="181" t="s">
        <v>554</v>
      </c>
      <c r="J39" s="73"/>
      <c r="K39" s="154" t="b">
        <v>0</v>
      </c>
      <c r="L39" s="1090" t="s">
        <v>279</v>
      </c>
      <c r="M39" s="75"/>
      <c r="N39" s="1111"/>
      <c r="O39" s="76"/>
    </row>
    <row r="40" spans="1:15" ht="27" customHeight="1" x14ac:dyDescent="0.4">
      <c r="A40" s="1082"/>
      <c r="B40" s="68"/>
      <c r="C40" s="178" t="s">
        <v>435</v>
      </c>
      <c r="D40" s="182"/>
      <c r="E40" s="182"/>
      <c r="F40" s="182"/>
      <c r="G40" s="163" t="s">
        <v>554</v>
      </c>
      <c r="H40" s="182"/>
      <c r="I40" s="181" t="s">
        <v>554</v>
      </c>
      <c r="J40" s="73"/>
      <c r="K40" s="154" t="b">
        <v>0</v>
      </c>
      <c r="L40" s="1092"/>
      <c r="M40" s="75"/>
      <c r="N40" s="1111"/>
      <c r="O40" s="76"/>
    </row>
    <row r="41" spans="1:15" ht="4.5" customHeight="1" x14ac:dyDescent="0.4">
      <c r="A41" s="1082"/>
      <c r="B41" s="68"/>
      <c r="C41" s="1088"/>
      <c r="D41" s="1088"/>
      <c r="E41" s="1088"/>
      <c r="F41" s="1088"/>
      <c r="G41" s="1088"/>
      <c r="H41" s="1088"/>
      <c r="I41" s="1088"/>
      <c r="J41" s="1088"/>
      <c r="K41" s="1088"/>
      <c r="L41" s="1088"/>
      <c r="M41" s="75"/>
      <c r="N41" s="1111"/>
      <c r="O41" s="76"/>
    </row>
    <row r="42" spans="1:15" ht="26.4" customHeight="1" x14ac:dyDescent="0.4">
      <c r="A42" s="1082"/>
      <c r="B42" s="68"/>
      <c r="C42" s="1108" t="s">
        <v>420</v>
      </c>
      <c r="D42" s="1101" t="s">
        <v>570</v>
      </c>
      <c r="E42" s="1102"/>
      <c r="F42" s="1102"/>
      <c r="G42" s="1102"/>
      <c r="H42" s="1102"/>
      <c r="I42" s="1102"/>
      <c r="J42" s="1102"/>
      <c r="K42" s="1102"/>
      <c r="L42" s="1103"/>
      <c r="M42" s="72"/>
      <c r="N42" s="1111"/>
      <c r="O42" s="76"/>
    </row>
    <row r="43" spans="1:15" ht="49.2" customHeight="1" x14ac:dyDescent="0.4">
      <c r="A43" s="1082"/>
      <c r="B43" s="68"/>
      <c r="C43" s="1109"/>
      <c r="D43" s="165" t="s">
        <v>281</v>
      </c>
      <c r="E43" s="165" t="s">
        <v>282</v>
      </c>
      <c r="F43" s="165" t="s">
        <v>560</v>
      </c>
      <c r="G43" s="153" t="s">
        <v>419</v>
      </c>
      <c r="H43" s="165" t="s">
        <v>418</v>
      </c>
      <c r="I43" s="166" t="s">
        <v>710</v>
      </c>
      <c r="J43" s="73"/>
      <c r="K43" s="166" t="s">
        <v>339</v>
      </c>
      <c r="L43" s="165" t="s">
        <v>417</v>
      </c>
      <c r="M43" s="75"/>
      <c r="N43" s="1111"/>
      <c r="O43" s="76"/>
    </row>
    <row r="44" spans="1:15" ht="27" customHeight="1" x14ac:dyDescent="0.4">
      <c r="A44" s="1082"/>
      <c r="B44" s="68"/>
      <c r="C44" s="178" t="s">
        <v>436</v>
      </c>
      <c r="D44" s="182"/>
      <c r="E44" s="182"/>
      <c r="F44" s="182"/>
      <c r="G44" s="163" t="s">
        <v>554</v>
      </c>
      <c r="H44" s="182"/>
      <c r="I44" s="181" t="s">
        <v>554</v>
      </c>
      <c r="J44" s="73"/>
      <c r="K44" s="154" t="b">
        <v>0</v>
      </c>
      <c r="L44" s="1090" t="s">
        <v>279</v>
      </c>
      <c r="M44" s="75"/>
      <c r="N44" s="1111"/>
      <c r="O44" s="76"/>
    </row>
    <row r="45" spans="1:15" ht="27" customHeight="1" x14ac:dyDescent="0.4">
      <c r="A45" s="1082"/>
      <c r="B45" s="68"/>
      <c r="C45" s="178" t="s">
        <v>437</v>
      </c>
      <c r="D45" s="182"/>
      <c r="E45" s="182"/>
      <c r="F45" s="182"/>
      <c r="G45" s="163" t="s">
        <v>554</v>
      </c>
      <c r="H45" s="182"/>
      <c r="I45" s="181" t="s">
        <v>554</v>
      </c>
      <c r="J45" s="73"/>
      <c r="K45" s="154" t="b">
        <v>0</v>
      </c>
      <c r="L45" s="1092"/>
      <c r="M45" s="75"/>
      <c r="N45" s="1111"/>
      <c r="O45" s="76"/>
    </row>
    <row r="46" spans="1:15" ht="4.5" customHeight="1" x14ac:dyDescent="0.4">
      <c r="A46" s="1082"/>
      <c r="B46" s="68"/>
      <c r="C46" s="1088"/>
      <c r="D46" s="1088"/>
      <c r="E46" s="1088"/>
      <c r="F46" s="1088"/>
      <c r="G46" s="1088"/>
      <c r="H46" s="1088"/>
      <c r="I46" s="1088"/>
      <c r="J46" s="1088"/>
      <c r="K46" s="1088"/>
      <c r="L46" s="1088"/>
      <c r="M46" s="75"/>
      <c r="N46" s="1111"/>
      <c r="O46" s="76"/>
    </row>
    <row r="47" spans="1:15" ht="26.4" customHeight="1" x14ac:dyDescent="0.4">
      <c r="A47" s="1082"/>
      <c r="B47" s="68"/>
      <c r="C47" s="1098" t="s">
        <v>404</v>
      </c>
      <c r="D47" s="1110" t="s">
        <v>575</v>
      </c>
      <c r="E47" s="1110"/>
      <c r="F47" s="1110"/>
      <c r="G47" s="1110"/>
      <c r="H47" s="1110"/>
      <c r="I47" s="1110"/>
      <c r="J47" s="1110"/>
      <c r="K47" s="1110"/>
      <c r="L47" s="1110"/>
      <c r="M47" s="72"/>
      <c r="N47" s="1111"/>
      <c r="O47" s="76"/>
    </row>
    <row r="48" spans="1:15" ht="54.75" customHeight="1" x14ac:dyDescent="0.4">
      <c r="A48" s="1082"/>
      <c r="B48" s="68"/>
      <c r="C48" s="1099"/>
      <c r="D48" s="165" t="s">
        <v>281</v>
      </c>
      <c r="E48" s="165" t="s">
        <v>282</v>
      </c>
      <c r="F48" s="165" t="s">
        <v>560</v>
      </c>
      <c r="G48" s="165" t="s">
        <v>419</v>
      </c>
      <c r="H48" s="165" t="s">
        <v>418</v>
      </c>
      <c r="I48" s="166" t="s">
        <v>710</v>
      </c>
      <c r="J48" s="165" t="s">
        <v>711</v>
      </c>
      <c r="K48" s="166" t="s">
        <v>339</v>
      </c>
      <c r="L48" s="165" t="s">
        <v>417</v>
      </c>
      <c r="M48" s="75"/>
      <c r="N48" s="1111"/>
      <c r="O48" s="76"/>
    </row>
    <row r="49" spans="1:20" ht="27" customHeight="1" x14ac:dyDescent="0.4">
      <c r="A49" s="1082"/>
      <c r="B49" s="68"/>
      <c r="C49" s="178" t="s">
        <v>440</v>
      </c>
      <c r="D49" s="182"/>
      <c r="E49" s="182"/>
      <c r="F49" s="182"/>
      <c r="G49" s="182"/>
      <c r="H49" s="182"/>
      <c r="I49" s="181" t="s">
        <v>554</v>
      </c>
      <c r="J49" s="181" t="s">
        <v>554</v>
      </c>
      <c r="K49" s="154" t="b">
        <v>0</v>
      </c>
      <c r="L49" s="1085" t="s">
        <v>279</v>
      </c>
      <c r="M49" s="75"/>
      <c r="N49" s="1111"/>
      <c r="O49" s="76"/>
    </row>
    <row r="50" spans="1:20" ht="27" customHeight="1" x14ac:dyDescent="0.4">
      <c r="A50" s="1082"/>
      <c r="B50" s="68"/>
      <c r="C50" s="178" t="s">
        <v>441</v>
      </c>
      <c r="D50" s="182"/>
      <c r="E50" s="182"/>
      <c r="F50" s="182"/>
      <c r="G50" s="182"/>
      <c r="H50" s="182"/>
      <c r="I50" s="181" t="s">
        <v>554</v>
      </c>
      <c r="J50" s="181" t="s">
        <v>554</v>
      </c>
      <c r="K50" s="154" t="b">
        <v>0</v>
      </c>
      <c r="L50" s="1086"/>
      <c r="M50" s="75"/>
      <c r="N50" s="1111"/>
      <c r="O50" s="76"/>
    </row>
    <row r="51" spans="1:20" ht="9.9" customHeight="1" x14ac:dyDescent="0.4">
      <c r="A51" s="1082"/>
      <c r="B51" s="68"/>
      <c r="C51" s="85"/>
      <c r="D51" s="86"/>
      <c r="E51" s="86"/>
      <c r="F51" s="87"/>
      <c r="G51" s="87"/>
      <c r="H51" s="87"/>
      <c r="I51" s="87"/>
      <c r="J51" s="87"/>
      <c r="K51" s="88"/>
      <c r="L51" s="88"/>
      <c r="M51" s="75"/>
      <c r="N51" s="1111"/>
      <c r="O51" s="76"/>
    </row>
    <row r="52" spans="1:20" ht="30" customHeight="1" x14ac:dyDescent="0.4">
      <c r="A52" s="1082"/>
      <c r="B52" s="68"/>
      <c r="C52" s="179" t="s">
        <v>421</v>
      </c>
      <c r="D52" s="1093" t="s">
        <v>292</v>
      </c>
      <c r="E52" s="1094"/>
      <c r="F52" s="1094"/>
      <c r="G52" s="1094"/>
      <c r="H52" s="1094"/>
      <c r="I52" s="1094"/>
      <c r="J52" s="1094"/>
      <c r="K52" s="1094"/>
      <c r="L52" s="1095"/>
      <c r="M52" s="72"/>
      <c r="N52" s="1111"/>
      <c r="O52" s="76"/>
    </row>
    <row r="53" spans="1:20" ht="42" customHeight="1" x14ac:dyDescent="0.4">
      <c r="A53" s="1082"/>
      <c r="B53" s="68"/>
      <c r="C53" s="1113" t="s">
        <v>442</v>
      </c>
      <c r="D53" s="1106" t="s">
        <v>293</v>
      </c>
      <c r="E53" s="1107"/>
      <c r="F53" s="1107"/>
      <c r="G53" s="1107"/>
      <c r="H53" s="1107"/>
      <c r="I53" s="1107"/>
      <c r="J53" s="1107"/>
      <c r="K53" s="90" t="s">
        <v>339</v>
      </c>
      <c r="L53" s="90" t="s">
        <v>417</v>
      </c>
      <c r="M53" s="72"/>
      <c r="N53" s="1111"/>
      <c r="O53" s="76"/>
    </row>
    <row r="54" spans="1:20" ht="58.5" customHeight="1" x14ac:dyDescent="0.4">
      <c r="A54" s="1082"/>
      <c r="B54" s="68"/>
      <c r="C54" s="1114"/>
      <c r="D54" s="1087"/>
      <c r="E54" s="1087"/>
      <c r="F54" s="1087"/>
      <c r="G54" s="1087"/>
      <c r="H54" s="1087"/>
      <c r="I54" s="1087"/>
      <c r="J54" s="1087"/>
      <c r="K54" s="154" t="b">
        <v>0</v>
      </c>
      <c r="L54" s="205" t="s">
        <v>279</v>
      </c>
      <c r="M54" s="72"/>
      <c r="N54" s="1111"/>
      <c r="O54" s="76"/>
    </row>
    <row r="55" spans="1:20" ht="9.9" customHeight="1" x14ac:dyDescent="0.4">
      <c r="A55" s="1082"/>
      <c r="B55" s="68"/>
      <c r="C55" s="1088"/>
      <c r="D55" s="1088"/>
      <c r="E55" s="1088"/>
      <c r="F55" s="1088"/>
      <c r="G55" s="1088"/>
      <c r="H55" s="1088"/>
      <c r="I55" s="1088"/>
      <c r="J55" s="1088"/>
      <c r="K55" s="1088"/>
      <c r="L55" s="1088"/>
      <c r="M55" s="75"/>
      <c r="N55" s="1111"/>
      <c r="O55" s="76"/>
    </row>
    <row r="56" spans="1:20" ht="58.5" customHeight="1" x14ac:dyDescent="0.4">
      <c r="A56" s="1082"/>
      <c r="B56" s="68"/>
      <c r="C56" s="180" t="s">
        <v>733</v>
      </c>
      <c r="D56" s="1087"/>
      <c r="E56" s="1087"/>
      <c r="F56" s="1087"/>
      <c r="G56" s="1087"/>
      <c r="H56" s="1087"/>
      <c r="I56" s="1087"/>
      <c r="J56" s="1087"/>
      <c r="K56" s="1087"/>
      <c r="L56" s="1087"/>
      <c r="M56" s="72"/>
      <c r="N56" s="1111"/>
      <c r="O56" s="76"/>
    </row>
    <row r="57" spans="1:20" ht="7.35" customHeight="1" thickBot="1" x14ac:dyDescent="0.45">
      <c r="A57" s="1082"/>
      <c r="B57" s="77"/>
      <c r="C57" s="78"/>
      <c r="D57" s="79"/>
      <c r="E57" s="79"/>
      <c r="F57" s="80"/>
      <c r="G57" s="80"/>
      <c r="H57" s="80"/>
      <c r="I57" s="80"/>
      <c r="J57" s="80"/>
      <c r="K57" s="81"/>
      <c r="L57" s="81"/>
      <c r="M57" s="82"/>
      <c r="N57" s="1111"/>
      <c r="O57" s="76"/>
    </row>
    <row r="58" spans="1:20" ht="15.75" customHeight="1" thickBot="1" x14ac:dyDescent="0.45">
      <c r="A58" s="1083"/>
      <c r="B58" s="1105"/>
      <c r="C58" s="1105"/>
      <c r="D58" s="1105"/>
      <c r="E58" s="1105"/>
      <c r="F58" s="1105"/>
      <c r="G58" s="1105"/>
      <c r="H58" s="1105"/>
      <c r="I58" s="1105"/>
      <c r="J58" s="1105"/>
      <c r="K58" s="1105"/>
      <c r="L58" s="1105"/>
      <c r="M58" s="1105"/>
      <c r="N58" s="1112"/>
      <c r="O58" s="76"/>
    </row>
    <row r="59" spans="1:20" ht="15" customHeight="1" x14ac:dyDescent="0.4">
      <c r="C59" s="1104"/>
      <c r="D59" s="1104"/>
      <c r="E59" s="1104"/>
      <c r="F59" s="1104"/>
      <c r="G59" s="1104"/>
      <c r="H59" s="1104"/>
      <c r="I59" s="1104"/>
      <c r="J59" s="1104"/>
    </row>
    <row r="60" spans="1:20" ht="16.5" customHeight="1" x14ac:dyDescent="0.4">
      <c r="A60" s="19"/>
      <c r="C60" s="36" t="s">
        <v>542</v>
      </c>
      <c r="D60" s="19"/>
      <c r="E60" s="19"/>
      <c r="F60" s="35"/>
      <c r="G60" s="35"/>
      <c r="H60" s="35"/>
      <c r="I60" s="35"/>
      <c r="J60" s="35"/>
      <c r="K60" s="35"/>
      <c r="L60" s="35"/>
      <c r="M60" s="35"/>
      <c r="N60" s="35"/>
      <c r="O60" s="35"/>
      <c r="P60" s="35"/>
      <c r="Q60" s="35"/>
      <c r="R60" s="84"/>
      <c r="S60" s="19"/>
      <c r="T60" s="19"/>
    </row>
    <row r="61" spans="1:20" ht="29.4" customHeight="1" x14ac:dyDescent="0.4">
      <c r="A61" s="19"/>
      <c r="C61" s="222"/>
      <c r="D61" s="642" t="s">
        <v>721</v>
      </c>
      <c r="E61" s="642"/>
      <c r="F61" s="642"/>
      <c r="G61" s="642"/>
      <c r="H61" s="642"/>
      <c r="I61" s="642"/>
      <c r="J61" s="642"/>
      <c r="K61" s="642"/>
      <c r="L61" s="642"/>
      <c r="M61" s="642"/>
      <c r="N61" s="410"/>
      <c r="O61" s="410"/>
      <c r="P61" s="410"/>
      <c r="Q61" s="410"/>
      <c r="R61" s="410"/>
      <c r="S61" s="19"/>
      <c r="T61" s="19"/>
    </row>
    <row r="62" spans="1:20" ht="15" customHeight="1" x14ac:dyDescent="0.4">
      <c r="D62" s="642"/>
      <c r="E62" s="642"/>
      <c r="F62" s="642"/>
      <c r="G62" s="642"/>
      <c r="H62" s="642"/>
      <c r="I62" s="642"/>
      <c r="J62" s="642"/>
      <c r="K62" s="642"/>
      <c r="L62" s="642"/>
      <c r="M62" s="642"/>
    </row>
  </sheetData>
  <mergeCells count="45">
    <mergeCell ref="D61:M62"/>
    <mergeCell ref="D37:L37"/>
    <mergeCell ref="D42:L42"/>
    <mergeCell ref="D47:L47"/>
    <mergeCell ref="N1:N58"/>
    <mergeCell ref="D54:J54"/>
    <mergeCell ref="D22:L22"/>
    <mergeCell ref="D32:L32"/>
    <mergeCell ref="L34:L35"/>
    <mergeCell ref="C16:L16"/>
    <mergeCell ref="C21:L21"/>
    <mergeCell ref="C26:L26"/>
    <mergeCell ref="C53:C54"/>
    <mergeCell ref="C27:C28"/>
    <mergeCell ref="C32:C33"/>
    <mergeCell ref="C37:C38"/>
    <mergeCell ref="D17:L17"/>
    <mergeCell ref="C22:C23"/>
    <mergeCell ref="C59:J59"/>
    <mergeCell ref="C47:C48"/>
    <mergeCell ref="L44:L45"/>
    <mergeCell ref="B58:M58"/>
    <mergeCell ref="D53:J53"/>
    <mergeCell ref="C42:C43"/>
    <mergeCell ref="C31:L31"/>
    <mergeCell ref="C36:L36"/>
    <mergeCell ref="D27:L27"/>
    <mergeCell ref="L39:L40"/>
    <mergeCell ref="C41:L41"/>
    <mergeCell ref="A1:A58"/>
    <mergeCell ref="C1:M1"/>
    <mergeCell ref="L49:L50"/>
    <mergeCell ref="D56:L56"/>
    <mergeCell ref="C55:L55"/>
    <mergeCell ref="C3:L3"/>
    <mergeCell ref="C46:L46"/>
    <mergeCell ref="L10:L15"/>
    <mergeCell ref="L19:L20"/>
    <mergeCell ref="L24:L25"/>
    <mergeCell ref="L29:L30"/>
    <mergeCell ref="D52:L52"/>
    <mergeCell ref="D7:L7"/>
    <mergeCell ref="D8:L8"/>
    <mergeCell ref="C8:C9"/>
    <mergeCell ref="C17:C18"/>
  </mergeCells>
  <pageMargins left="0.7" right="0.7" top="0.75" bottom="0.75" header="0.3" footer="0.3"/>
  <pageSetup scale="35" orientation="portrait" r:id="rId1"/>
  <rowBreaks count="1" manualBreakCount="1">
    <brk id="46" max="14" man="1"/>
  </rowBreaks>
  <drawing r:id="rId2"/>
  <extLst>
    <ext xmlns:x14="http://schemas.microsoft.com/office/spreadsheetml/2009/9/main" uri="{CCE6A557-97BC-4b89-ADB6-D9C93CAAB3DF}">
      <x14:dataValidations xmlns:xm="http://schemas.microsoft.com/office/excel/2006/main" count="5">
        <x14:dataValidation type="list" allowBlank="1" showInputMessage="1" xr:uid="{2D3CB617-B71B-4B86-9C6A-4E8F0E1F5D89}">
          <x14:formula1>
            <xm:f>'Dropdown menus'!$I$14:$I$18</xm:f>
          </x14:formula1>
          <xm:sqref>G29:G30</xm:sqref>
        </x14:dataValidation>
        <x14:dataValidation type="list" allowBlank="1" showInputMessage="1" xr:uid="{41461752-9F91-4DDB-AC49-34933CC42BBA}">
          <x14:formula1>
            <xm:f>'Dropdown menus'!$I$21:$I$23</xm:f>
          </x14:formula1>
          <xm:sqref>G34:G35 G39:G40</xm:sqref>
        </x14:dataValidation>
        <x14:dataValidation type="list" allowBlank="1" showInputMessage="1" xr:uid="{ACC40407-7CC0-45AF-859F-C4FF3DFDF079}">
          <x14:formula1>
            <xm:f>'Dropdown menus'!$I$27:$I$30</xm:f>
          </x14:formula1>
          <xm:sqref>G44:G45</xm:sqref>
        </x14:dataValidation>
        <x14:dataValidation type="list" allowBlank="1" showInputMessage="1" xr:uid="{9457EA9F-5D8B-4615-803F-60C01D7D49BE}">
          <x14:formula1>
            <xm:f>'Dropdown menus'!$I$8:$I$10</xm:f>
          </x14:formula1>
          <xm:sqref>J10:J15 J49:J50 J29:J30 J24:J25 J19:J20</xm:sqref>
        </x14:dataValidation>
        <x14:dataValidation type="list" allowBlank="1" showInputMessage="1" xr:uid="{46D81C20-909B-4B02-A899-6A7366E0B83C}">
          <x14:formula1>
            <xm:f>'Dropdown menus'!$I$3:$I$5</xm:f>
          </x14:formula1>
          <xm:sqref>I10:I15 I49:I50 I44:I45 I39:I40 I34:I35 I29:I30 I24:I25 I19:I20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19BEE-E4DA-408E-AF5D-453787A206C8}">
  <sheetPr>
    <tabColor rgb="FFFFCF34"/>
    <pageSetUpPr fitToPage="1"/>
  </sheetPr>
  <dimension ref="A1:AJ32"/>
  <sheetViews>
    <sheetView topLeftCell="A2" zoomScale="85" zoomScaleNormal="85" workbookViewId="0">
      <selection activeCell="X10" sqref="X10"/>
    </sheetView>
  </sheetViews>
  <sheetFormatPr defaultColWidth="11.08984375" defaultRowHeight="15" customHeight="1" x14ac:dyDescent="0.4"/>
  <cols>
    <col min="1" max="1" width="1.90625" style="3" customWidth="1"/>
    <col min="2" max="2" width="2.08984375" style="3" customWidth="1"/>
    <col min="3" max="3" width="7.08984375" style="3" customWidth="1"/>
    <col min="4" max="4" width="2.453125" style="3" customWidth="1"/>
    <col min="5" max="5" width="34.7265625" style="3" customWidth="1"/>
    <col min="6" max="6" width="17.90625" style="3" customWidth="1"/>
    <col min="7" max="7" width="7.54296875" style="3" customWidth="1"/>
    <col min="8" max="8" width="7.453125" style="3" customWidth="1"/>
    <col min="9" max="9" width="11.54296875" style="3" customWidth="1"/>
    <col min="10" max="10" width="5.54296875" style="3" customWidth="1"/>
    <col min="11" max="11" width="5" style="3" customWidth="1"/>
    <col min="12" max="12" width="5.90625" style="3" customWidth="1"/>
    <col min="13" max="13" width="21.81640625" style="3" customWidth="1"/>
    <col min="14" max="14" width="25" style="3" customWidth="1"/>
    <col min="15" max="15" width="18.90625" style="3" customWidth="1"/>
    <col min="16" max="16" width="11.08984375" style="37" customWidth="1"/>
    <col min="17" max="17" width="5" style="37" customWidth="1"/>
    <col min="18" max="18" width="10.08984375" style="3" customWidth="1"/>
    <col min="19" max="20" width="2.08984375" style="3" customWidth="1"/>
    <col min="21" max="21" width="1.453125" style="3" customWidth="1"/>
    <col min="22" max="16384" width="11.08984375" style="3"/>
  </cols>
  <sheetData>
    <row r="1" spans="1:20" ht="14.25" hidden="1" customHeight="1" x14ac:dyDescent="0.4">
      <c r="A1" s="8"/>
      <c r="B1" s="8"/>
      <c r="C1" s="8"/>
      <c r="D1" s="8"/>
      <c r="E1" s="9"/>
      <c r="F1" s="9"/>
      <c r="G1" s="9"/>
      <c r="H1" s="9"/>
      <c r="I1" s="9"/>
      <c r="J1" s="9"/>
      <c r="K1" s="9"/>
      <c r="L1" s="9"/>
      <c r="M1" s="9"/>
      <c r="N1" s="9"/>
      <c r="O1" s="9"/>
      <c r="P1" s="38"/>
      <c r="Q1" s="38"/>
      <c r="R1" s="22"/>
      <c r="S1" s="9"/>
      <c r="T1" s="8"/>
    </row>
    <row r="2" spans="1:20" ht="14.25" customHeight="1" thickBot="1" x14ac:dyDescent="0.45">
      <c r="A2" s="55"/>
      <c r="B2" s="55"/>
      <c r="C2" s="55"/>
      <c r="D2" s="55"/>
      <c r="E2" s="114"/>
      <c r="F2" s="114"/>
      <c r="G2" s="114"/>
      <c r="H2" s="114"/>
      <c r="I2" s="114"/>
      <c r="J2" s="114"/>
      <c r="K2" s="114"/>
      <c r="L2" s="114"/>
      <c r="M2" s="114"/>
      <c r="N2" s="114"/>
      <c r="O2" s="114"/>
      <c r="P2" s="115"/>
      <c r="Q2" s="115"/>
      <c r="R2" s="112"/>
      <c r="S2" s="114"/>
      <c r="T2" s="55"/>
    </row>
    <row r="3" spans="1:20" ht="88.5" customHeight="1" x14ac:dyDescent="0.4">
      <c r="A3" s="11"/>
      <c r="B3" s="12"/>
      <c r="C3" s="1126" t="s">
        <v>666</v>
      </c>
      <c r="D3" s="1127"/>
      <c r="E3" s="1127"/>
      <c r="F3" s="1127"/>
      <c r="G3" s="1127"/>
      <c r="H3" s="1127"/>
      <c r="I3" s="1127"/>
      <c r="J3" s="1127"/>
      <c r="K3" s="1127"/>
      <c r="L3" s="1127"/>
      <c r="M3" s="1127"/>
      <c r="N3" s="1127"/>
      <c r="O3" s="1128"/>
      <c r="P3" s="1127"/>
      <c r="Q3" s="1127"/>
      <c r="R3" s="1127"/>
      <c r="S3" s="1129"/>
      <c r="T3" s="11"/>
    </row>
    <row r="4" spans="1:20" ht="50.4" customHeight="1" x14ac:dyDescent="0.4">
      <c r="A4" s="11"/>
      <c r="B4" s="13"/>
      <c r="C4" s="14"/>
      <c r="D4" s="15"/>
      <c r="E4" s="16"/>
      <c r="F4" s="16"/>
      <c r="G4" s="16"/>
      <c r="H4" s="16"/>
      <c r="I4" s="16"/>
      <c r="J4" s="16"/>
      <c r="K4" s="16"/>
      <c r="L4" s="16"/>
      <c r="M4" s="16"/>
      <c r="N4" s="16"/>
      <c r="O4" s="46"/>
      <c r="P4" s="13"/>
      <c r="Q4" s="13"/>
      <c r="R4" s="23"/>
      <c r="S4" s="17"/>
      <c r="T4" s="11"/>
    </row>
    <row r="5" spans="1:20" ht="16.5" hidden="1" customHeight="1" x14ac:dyDescent="0.4">
      <c r="A5" s="11"/>
      <c r="B5" s="13"/>
      <c r="C5" s="24"/>
      <c r="D5" s="2"/>
      <c r="E5" s="2"/>
      <c r="F5" s="7"/>
      <c r="G5" s="7"/>
      <c r="H5" s="7"/>
      <c r="I5" s="7"/>
      <c r="J5" s="7"/>
      <c r="K5" s="7"/>
      <c r="L5" s="25"/>
      <c r="P5" s="39"/>
      <c r="Q5" s="39"/>
      <c r="R5" s="26"/>
      <c r="T5" s="8"/>
    </row>
    <row r="6" spans="1:20" ht="6.75" customHeight="1" thickBot="1" x14ac:dyDescent="0.45">
      <c r="A6" s="11"/>
      <c r="B6" s="1115"/>
      <c r="C6" s="1130"/>
      <c r="D6" s="1130"/>
      <c r="E6" s="1130"/>
      <c r="F6" s="1130"/>
      <c r="G6" s="1130"/>
      <c r="H6" s="1130"/>
      <c r="I6" s="1130"/>
      <c r="J6" s="1130"/>
      <c r="K6" s="1130"/>
      <c r="L6" s="1130"/>
      <c r="M6" s="1130"/>
      <c r="N6" s="1130"/>
      <c r="O6" s="1130"/>
      <c r="P6" s="1130"/>
      <c r="Q6" s="1130"/>
      <c r="R6" s="26"/>
      <c r="S6" s="1116"/>
      <c r="T6" s="11"/>
    </row>
    <row r="7" spans="1:20" ht="35.4" customHeight="1" x14ac:dyDescent="0.4">
      <c r="A7" s="11"/>
      <c r="B7" s="1115"/>
      <c r="C7" s="185">
        <v>6</v>
      </c>
      <c r="D7" s="1131" t="s">
        <v>294</v>
      </c>
      <c r="E7" s="1132"/>
      <c r="F7" s="1132"/>
      <c r="G7" s="1132"/>
      <c r="H7" s="1132"/>
      <c r="I7" s="1132"/>
      <c r="J7" s="1132"/>
      <c r="K7" s="1132"/>
      <c r="L7" s="1132"/>
      <c r="M7" s="1132"/>
      <c r="N7" s="1132"/>
      <c r="O7" s="380" t="s">
        <v>882</v>
      </c>
      <c r="P7" s="59" t="s">
        <v>339</v>
      </c>
      <c r="Q7" s="107" t="s">
        <v>278</v>
      </c>
      <c r="R7" s="60" t="s">
        <v>280</v>
      </c>
      <c r="S7" s="1116"/>
      <c r="T7" s="11"/>
    </row>
    <row r="8" spans="1:20" ht="15.75" customHeight="1" x14ac:dyDescent="0.4">
      <c r="A8" s="11"/>
      <c r="B8" s="1115"/>
      <c r="C8" s="186" t="s">
        <v>396</v>
      </c>
      <c r="D8" s="1133" t="s">
        <v>295</v>
      </c>
      <c r="E8" s="1134"/>
      <c r="F8" s="173" t="s">
        <v>554</v>
      </c>
      <c r="G8" s="199" t="s">
        <v>456</v>
      </c>
      <c r="H8" s="182"/>
      <c r="I8" s="382" t="s">
        <v>722</v>
      </c>
      <c r="J8" s="182"/>
      <c r="K8" s="383" t="s">
        <v>723</v>
      </c>
      <c r="L8" s="182"/>
      <c r="M8" s="227" t="s">
        <v>602</v>
      </c>
      <c r="N8" s="182"/>
      <c r="O8" s="381" t="s">
        <v>554</v>
      </c>
      <c r="P8" s="154" t="b">
        <v>0</v>
      </c>
      <c r="Q8" s="154" t="b">
        <v>0</v>
      </c>
      <c r="R8" s="208" t="s">
        <v>278</v>
      </c>
      <c r="S8" s="1116"/>
      <c r="T8" s="11"/>
    </row>
    <row r="9" spans="1:20" ht="15.75" customHeight="1" x14ac:dyDescent="0.4">
      <c r="A9" s="11"/>
      <c r="B9" s="1115"/>
      <c r="C9" s="1120" t="s">
        <v>397</v>
      </c>
      <c r="D9" s="1142" t="s">
        <v>296</v>
      </c>
      <c r="E9" s="1143"/>
      <c r="F9" s="1143"/>
      <c r="G9" s="1143"/>
      <c r="H9" s="1143"/>
      <c r="I9" s="1143"/>
      <c r="J9" s="1143"/>
      <c r="K9" s="1143"/>
      <c r="L9" s="1143"/>
      <c r="M9" s="1143"/>
      <c r="N9" s="1143"/>
      <c r="O9" s="1144"/>
      <c r="P9" s="154" t="b">
        <v>0</v>
      </c>
      <c r="Q9" s="154" t="b">
        <v>0</v>
      </c>
      <c r="R9" s="208" t="s">
        <v>278</v>
      </c>
      <c r="S9" s="1116"/>
      <c r="T9" s="11"/>
    </row>
    <row r="10" spans="1:20" ht="16.5" customHeight="1" x14ac:dyDescent="0.4">
      <c r="A10" s="11"/>
      <c r="B10" s="1115"/>
      <c r="C10" s="1135"/>
      <c r="D10" s="183" t="s">
        <v>287</v>
      </c>
      <c r="E10" s="184" t="s">
        <v>367</v>
      </c>
      <c r="F10" s="173" t="s">
        <v>554</v>
      </c>
      <c r="G10" s="199" t="s">
        <v>456</v>
      </c>
      <c r="H10" s="182"/>
      <c r="I10" s="382" t="s">
        <v>722</v>
      </c>
      <c r="J10" s="182"/>
      <c r="K10" s="383" t="s">
        <v>723</v>
      </c>
      <c r="L10" s="182"/>
      <c r="M10" s="200" t="s">
        <v>457</v>
      </c>
      <c r="N10" s="182"/>
      <c r="O10" s="381" t="s">
        <v>554</v>
      </c>
      <c r="P10" s="154" t="b">
        <v>0</v>
      </c>
      <c r="Q10" s="1140"/>
      <c r="R10" s="1137" t="s">
        <v>278</v>
      </c>
      <c r="S10" s="1116"/>
      <c r="T10" s="11"/>
    </row>
    <row r="11" spans="1:20" ht="16.5" customHeight="1" x14ac:dyDescent="0.4">
      <c r="A11" s="11"/>
      <c r="B11" s="1115"/>
      <c r="C11" s="1135"/>
      <c r="D11" s="183" t="s">
        <v>288</v>
      </c>
      <c r="E11" s="184" t="s">
        <v>368</v>
      </c>
      <c r="F11" s="173" t="s">
        <v>554</v>
      </c>
      <c r="G11" s="199" t="s">
        <v>456</v>
      </c>
      <c r="H11" s="182"/>
      <c r="I11" s="382" t="s">
        <v>722</v>
      </c>
      <c r="J11" s="182"/>
      <c r="K11" s="383" t="s">
        <v>723</v>
      </c>
      <c r="L11" s="182"/>
      <c r="M11" s="200" t="s">
        <v>457</v>
      </c>
      <c r="N11" s="182"/>
      <c r="O11" s="381" t="s">
        <v>554</v>
      </c>
      <c r="P11" s="154" t="b">
        <v>0</v>
      </c>
      <c r="Q11" s="1140"/>
      <c r="R11" s="1138"/>
      <c r="S11" s="1116"/>
      <c r="T11" s="11"/>
    </row>
    <row r="12" spans="1:20" ht="16.5" customHeight="1" x14ac:dyDescent="0.4">
      <c r="A12" s="11"/>
      <c r="B12" s="1115"/>
      <c r="C12" s="1135"/>
      <c r="D12" s="183" t="s">
        <v>289</v>
      </c>
      <c r="E12" s="184" t="s">
        <v>369</v>
      </c>
      <c r="F12" s="173" t="s">
        <v>554</v>
      </c>
      <c r="G12" s="199" t="s">
        <v>456</v>
      </c>
      <c r="H12" s="182"/>
      <c r="I12" s="382" t="s">
        <v>722</v>
      </c>
      <c r="J12" s="182"/>
      <c r="K12" s="383" t="s">
        <v>723</v>
      </c>
      <c r="L12" s="182"/>
      <c r="M12" s="200" t="s">
        <v>457</v>
      </c>
      <c r="N12" s="182"/>
      <c r="O12" s="381" t="s">
        <v>554</v>
      </c>
      <c r="P12" s="154" t="b">
        <v>0</v>
      </c>
      <c r="Q12" s="1140"/>
      <c r="R12" s="1138"/>
      <c r="S12" s="1116"/>
      <c r="T12" s="11"/>
    </row>
    <row r="13" spans="1:20" ht="16.5" customHeight="1" thickBot="1" x14ac:dyDescent="0.45">
      <c r="A13" s="11"/>
      <c r="B13" s="1115"/>
      <c r="C13" s="1136"/>
      <c r="D13" s="504" t="s">
        <v>290</v>
      </c>
      <c r="E13" s="505" t="s">
        <v>370</v>
      </c>
      <c r="F13" s="506" t="s">
        <v>554</v>
      </c>
      <c r="G13" s="507" t="s">
        <v>456</v>
      </c>
      <c r="H13" s="508"/>
      <c r="I13" s="509" t="s">
        <v>722</v>
      </c>
      <c r="J13" s="508"/>
      <c r="K13" s="510" t="s">
        <v>723</v>
      </c>
      <c r="L13" s="508"/>
      <c r="M13" s="511" t="s">
        <v>457</v>
      </c>
      <c r="N13" s="508"/>
      <c r="O13" s="512" t="s">
        <v>554</v>
      </c>
      <c r="P13" s="209" t="b">
        <v>0</v>
      </c>
      <c r="Q13" s="1141"/>
      <c r="R13" s="1139"/>
      <c r="S13" s="1116"/>
      <c r="T13" s="11"/>
    </row>
    <row r="14" spans="1:20" ht="6" customHeight="1" thickBot="1" x14ac:dyDescent="0.45">
      <c r="A14" s="4"/>
      <c r="B14" s="1115"/>
      <c r="C14" s="1156"/>
      <c r="D14" s="1156"/>
      <c r="E14" s="1156"/>
      <c r="F14" s="1156"/>
      <c r="G14" s="1156"/>
      <c r="H14" s="1156"/>
      <c r="I14" s="1156"/>
      <c r="J14" s="1156"/>
      <c r="K14" s="1156"/>
      <c r="L14" s="1156"/>
      <c r="M14" s="1156"/>
      <c r="N14" s="1156"/>
      <c r="O14" s="1156"/>
      <c r="P14" s="1156"/>
      <c r="Q14" s="1156"/>
      <c r="R14" s="1156"/>
      <c r="S14" s="1116"/>
      <c r="T14" s="11"/>
    </row>
    <row r="15" spans="1:20" ht="30" customHeight="1" x14ac:dyDescent="0.4">
      <c r="A15" s="11"/>
      <c r="B15" s="1115"/>
      <c r="C15" s="185">
        <v>6.1</v>
      </c>
      <c r="D15" s="1145" t="s">
        <v>514</v>
      </c>
      <c r="E15" s="1146"/>
      <c r="F15" s="1146"/>
      <c r="G15" s="1146"/>
      <c r="H15" s="1146"/>
      <c r="I15" s="1146"/>
      <c r="J15" s="1146"/>
      <c r="K15" s="1146"/>
      <c r="L15" s="1146"/>
      <c r="M15" s="1146"/>
      <c r="N15" s="1146"/>
      <c r="O15" s="1147"/>
      <c r="P15" s="59" t="s">
        <v>339</v>
      </c>
      <c r="Q15" s="59" t="s">
        <v>278</v>
      </c>
      <c r="R15" s="500" t="s">
        <v>280</v>
      </c>
      <c r="S15" s="1116"/>
      <c r="T15" s="11"/>
    </row>
    <row r="16" spans="1:20" ht="16.5" customHeight="1" x14ac:dyDescent="0.4">
      <c r="A16" s="11"/>
      <c r="B16" s="1115"/>
      <c r="C16" s="1119" t="s">
        <v>538</v>
      </c>
      <c r="D16" s="1117" t="s">
        <v>515</v>
      </c>
      <c r="E16" s="1117"/>
      <c r="F16" s="203"/>
      <c r="G16" s="384"/>
      <c r="H16" s="385"/>
      <c r="I16" s="385"/>
      <c r="J16" s="385"/>
      <c r="K16" s="385"/>
      <c r="L16" s="385"/>
      <c r="M16" s="385"/>
      <c r="N16" s="385"/>
      <c r="O16" s="386"/>
      <c r="P16" s="154" t="b">
        <v>0</v>
      </c>
      <c r="Q16" s="154" t="b">
        <v>0</v>
      </c>
      <c r="R16" s="1122" t="s">
        <v>279</v>
      </c>
      <c r="S16" s="1116"/>
      <c r="T16" s="11"/>
    </row>
    <row r="17" spans="1:36" ht="16.5" customHeight="1" thickBot="1" x14ac:dyDescent="0.45">
      <c r="A17" s="11"/>
      <c r="B17" s="1115"/>
      <c r="C17" s="1120"/>
      <c r="D17" s="1125" t="s">
        <v>516</v>
      </c>
      <c r="E17" s="1125"/>
      <c r="F17" s="391"/>
      <c r="G17" s="387"/>
      <c r="H17" s="388"/>
      <c r="I17" s="388"/>
      <c r="J17" s="388"/>
      <c r="K17" s="388"/>
      <c r="L17" s="388"/>
      <c r="M17" s="388"/>
      <c r="N17" s="388"/>
      <c r="O17" s="389"/>
      <c r="P17" s="209" t="b">
        <v>0</v>
      </c>
      <c r="Q17" s="209" t="b">
        <v>0</v>
      </c>
      <c r="R17" s="1123"/>
      <c r="S17" s="1116"/>
      <c r="T17" s="11"/>
    </row>
    <row r="18" spans="1:36" ht="16.5" customHeight="1" thickBot="1" x14ac:dyDescent="0.45">
      <c r="A18" s="11"/>
      <c r="B18" s="1115"/>
      <c r="C18" s="1121"/>
      <c r="D18" s="1118" t="s">
        <v>794</v>
      </c>
      <c r="E18" s="1118"/>
      <c r="F18" s="390"/>
      <c r="G18" s="501"/>
      <c r="H18" s="502"/>
      <c r="I18" s="502"/>
      <c r="J18" s="502"/>
      <c r="K18" s="502"/>
      <c r="L18" s="502"/>
      <c r="M18" s="502"/>
      <c r="N18" s="502"/>
      <c r="O18" s="503"/>
      <c r="P18" s="209" t="b">
        <v>0</v>
      </c>
      <c r="Q18" s="209" t="b">
        <v>0</v>
      </c>
      <c r="R18" s="1124"/>
      <c r="S18" s="1116"/>
      <c r="T18" s="11"/>
    </row>
    <row r="19" spans="1:36" ht="7.2" customHeight="1" thickBot="1" x14ac:dyDescent="0.45">
      <c r="A19" s="4"/>
      <c r="B19" s="127"/>
      <c r="C19" s="1153"/>
      <c r="D19" s="1153"/>
      <c r="E19" s="1153"/>
      <c r="F19" s="1153"/>
      <c r="G19" s="1153"/>
      <c r="H19" s="1153"/>
      <c r="I19" s="1153"/>
      <c r="J19" s="1153"/>
      <c r="K19" s="1153"/>
      <c r="L19" s="1153"/>
      <c r="M19" s="1153"/>
      <c r="N19" s="1153"/>
      <c r="O19" s="1153"/>
      <c r="P19" s="1153"/>
      <c r="Q19" s="1153"/>
      <c r="R19" s="1153"/>
      <c r="S19" s="128"/>
      <c r="T19" s="11"/>
    </row>
    <row r="20" spans="1:36" ht="30" customHeight="1" x14ac:dyDescent="0.4">
      <c r="A20" s="11"/>
      <c r="B20" s="127"/>
      <c r="C20" s="187">
        <v>6.2</v>
      </c>
      <c r="D20" s="1148" t="s">
        <v>536</v>
      </c>
      <c r="E20" s="1149"/>
      <c r="F20" s="1149"/>
      <c r="G20" s="1149"/>
      <c r="H20" s="1149"/>
      <c r="I20" s="1149"/>
      <c r="J20" s="1149"/>
      <c r="K20" s="1149"/>
      <c r="L20" s="1149"/>
      <c r="M20" s="1149"/>
      <c r="N20" s="1149"/>
      <c r="O20" s="1149"/>
      <c r="P20" s="188" t="s">
        <v>339</v>
      </c>
      <c r="Q20" s="189" t="s">
        <v>278</v>
      </c>
      <c r="R20" s="190" t="s">
        <v>280</v>
      </c>
      <c r="S20" s="128"/>
      <c r="T20" s="11"/>
      <c r="AJ20" s="3" t="s">
        <v>537</v>
      </c>
    </row>
    <row r="21" spans="1:36" ht="34.799999999999997" customHeight="1" thickBot="1" x14ac:dyDescent="0.45">
      <c r="A21" s="11"/>
      <c r="B21" s="127"/>
      <c r="C21" s="202" t="s">
        <v>576</v>
      </c>
      <c r="D21" s="1150" t="s">
        <v>539</v>
      </c>
      <c r="E21" s="1151"/>
      <c r="F21" s="1151"/>
      <c r="G21" s="1151"/>
      <c r="H21" s="1151"/>
      <c r="I21" s="1151"/>
      <c r="J21" s="1151"/>
      <c r="K21" s="1151"/>
      <c r="L21" s="1151"/>
      <c r="M21" s="1151"/>
      <c r="N21" s="1151"/>
      <c r="O21" s="1152"/>
      <c r="P21" s="162" t="b">
        <v>0</v>
      </c>
      <c r="Q21" s="162" t="b">
        <v>0</v>
      </c>
      <c r="R21" s="206" t="s">
        <v>717</v>
      </c>
      <c r="S21" s="128"/>
      <c r="T21" s="11"/>
    </row>
    <row r="22" spans="1:36" ht="12.75" customHeight="1" thickBot="1" x14ac:dyDescent="0.45">
      <c r="A22" s="4"/>
      <c r="B22" s="127"/>
      <c r="C22" s="1153"/>
      <c r="D22" s="1153"/>
      <c r="E22" s="1153"/>
      <c r="F22" s="1153"/>
      <c r="G22" s="1153"/>
      <c r="H22" s="1153"/>
      <c r="I22" s="1153"/>
      <c r="J22" s="1153"/>
      <c r="K22" s="1153"/>
      <c r="L22" s="1153"/>
      <c r="M22" s="1153"/>
      <c r="N22" s="1153"/>
      <c r="O22" s="1153"/>
      <c r="P22" s="1153"/>
      <c r="Q22" s="1153"/>
      <c r="R22" s="1153"/>
      <c r="S22" s="128"/>
      <c r="T22" s="11"/>
    </row>
    <row r="23" spans="1:36" ht="42.6" customHeight="1" thickBot="1" x14ac:dyDescent="0.45">
      <c r="A23" s="11"/>
      <c r="B23" s="127"/>
      <c r="C23" s="201" t="s">
        <v>733</v>
      </c>
      <c r="D23" s="1154"/>
      <c r="E23" s="1154"/>
      <c r="F23" s="1154"/>
      <c r="G23" s="1154"/>
      <c r="H23" s="1154"/>
      <c r="I23" s="1154"/>
      <c r="J23" s="1154"/>
      <c r="K23" s="1154"/>
      <c r="L23" s="1154"/>
      <c r="M23" s="1154"/>
      <c r="N23" s="1154"/>
      <c r="O23" s="1154"/>
      <c r="P23" s="1154"/>
      <c r="Q23" s="1154"/>
      <c r="R23" s="1155"/>
      <c r="S23" s="128"/>
      <c r="T23" s="11"/>
    </row>
    <row r="24" spans="1:36" ht="12.75" customHeight="1" thickBot="1" x14ac:dyDescent="0.45">
      <c r="A24" s="4"/>
      <c r="B24" s="47"/>
      <c r="C24" s="1130"/>
      <c r="D24" s="1153"/>
      <c r="E24" s="1153"/>
      <c r="F24" s="1153"/>
      <c r="G24" s="1153"/>
      <c r="H24" s="1153"/>
      <c r="I24" s="1153"/>
      <c r="J24" s="1153"/>
      <c r="K24" s="1153"/>
      <c r="L24" s="1153"/>
      <c r="M24" s="1153"/>
      <c r="N24" s="1153"/>
      <c r="O24" s="1153"/>
      <c r="P24" s="1130"/>
      <c r="Q24" s="1130"/>
      <c r="R24" s="1130"/>
      <c r="S24" s="47"/>
      <c r="T24" s="11"/>
    </row>
    <row r="25" spans="1:36" ht="16.5" customHeight="1" thickBot="1" x14ac:dyDescent="0.45">
      <c r="A25" s="8"/>
      <c r="B25" s="9"/>
      <c r="C25" s="9"/>
      <c r="D25" s="9"/>
      <c r="E25" s="9"/>
      <c r="F25" s="9"/>
      <c r="G25" s="9"/>
      <c r="H25" s="9"/>
      <c r="I25" s="9"/>
      <c r="J25" s="9"/>
      <c r="K25" s="9"/>
      <c r="L25" s="9"/>
      <c r="M25" s="9"/>
      <c r="N25" s="9"/>
      <c r="O25" s="9"/>
      <c r="P25" s="38"/>
      <c r="Q25" s="38"/>
      <c r="R25" s="22"/>
      <c r="S25" s="9"/>
      <c r="T25" s="1"/>
    </row>
    <row r="26" spans="1:36" ht="16.5" customHeight="1" x14ac:dyDescent="0.4">
      <c r="J26" s="40"/>
      <c r="K26" s="40"/>
      <c r="P26" s="39"/>
      <c r="Q26" s="39"/>
      <c r="R26" s="26"/>
    </row>
    <row r="27" spans="1:36" ht="16.5" hidden="1" customHeight="1" x14ac:dyDescent="0.4">
      <c r="J27" s="40"/>
      <c r="K27" s="40"/>
      <c r="P27" s="39" t="e">
        <f>COUNTIFS(#REF!, "")</f>
        <v>#REF!</v>
      </c>
      <c r="Q27" s="39"/>
      <c r="R27" s="26"/>
    </row>
    <row r="28" spans="1:36" ht="16.5" hidden="1" customHeight="1" x14ac:dyDescent="0.4">
      <c r="J28" s="40"/>
      <c r="K28" s="40"/>
      <c r="P28" s="39" t="e">
        <f>COUNTIFS(#REF!, "")</f>
        <v>#REF!</v>
      </c>
      <c r="Q28" s="39"/>
      <c r="R28" s="26"/>
    </row>
    <row r="29" spans="1:36" ht="16.5" hidden="1" customHeight="1" x14ac:dyDescent="0.4">
      <c r="J29" s="40"/>
      <c r="K29" s="40"/>
      <c r="P29" s="39" t="e">
        <f>P28+P27</f>
        <v>#REF!</v>
      </c>
      <c r="Q29" s="39"/>
      <c r="R29" s="26"/>
    </row>
    <row r="30" spans="1:36" ht="17.399999999999999" x14ac:dyDescent="0.4">
      <c r="B30" s="312"/>
      <c r="C30" s="313" t="s">
        <v>542</v>
      </c>
      <c r="D30" s="313"/>
      <c r="F30" s="313"/>
      <c r="G30" s="314"/>
      <c r="H30" s="314"/>
      <c r="I30" s="314"/>
      <c r="J30" s="41"/>
      <c r="K30" s="41"/>
      <c r="L30" s="41"/>
      <c r="P30" s="39"/>
      <c r="Q30" s="39"/>
      <c r="R30" s="26"/>
    </row>
    <row r="31" spans="1:36" ht="18.600000000000001" customHeight="1" x14ac:dyDescent="0.4">
      <c r="B31" s="312"/>
      <c r="C31" s="318"/>
      <c r="D31" s="642" t="s">
        <v>721</v>
      </c>
      <c r="E31" s="642"/>
      <c r="F31" s="642"/>
      <c r="G31" s="642"/>
      <c r="H31" s="642"/>
      <c r="I31" s="642"/>
      <c r="J31" s="642"/>
      <c r="K31" s="642"/>
      <c r="L31" s="642"/>
      <c r="M31" s="642"/>
      <c r="N31" s="642"/>
      <c r="O31" s="642"/>
      <c r="P31" s="642"/>
      <c r="Q31" s="642"/>
      <c r="R31" s="642"/>
    </row>
    <row r="32" spans="1:36" ht="16.5" customHeight="1" x14ac:dyDescent="0.4">
      <c r="J32" s="40"/>
      <c r="K32" s="40"/>
      <c r="P32" s="39"/>
      <c r="Q32" s="39"/>
      <c r="R32" s="26"/>
    </row>
  </sheetData>
  <mergeCells count="24">
    <mergeCell ref="D31:R31"/>
    <mergeCell ref="D9:O9"/>
    <mergeCell ref="D15:O15"/>
    <mergeCell ref="D20:O20"/>
    <mergeCell ref="D21:O21"/>
    <mergeCell ref="C24:R24"/>
    <mergeCell ref="C19:R19"/>
    <mergeCell ref="C22:R22"/>
    <mergeCell ref="D23:R23"/>
    <mergeCell ref="C14:R14"/>
    <mergeCell ref="C3:S3"/>
    <mergeCell ref="C6:Q6"/>
    <mergeCell ref="D7:N7"/>
    <mergeCell ref="D8:E8"/>
    <mergeCell ref="C9:C13"/>
    <mergeCell ref="R10:R13"/>
    <mergeCell ref="Q10:Q13"/>
    <mergeCell ref="B6:B18"/>
    <mergeCell ref="S6:S18"/>
    <mergeCell ref="D16:E16"/>
    <mergeCell ref="D18:E18"/>
    <mergeCell ref="C16:C18"/>
    <mergeCell ref="R16:R18"/>
    <mergeCell ref="D17:E17"/>
  </mergeCells>
  <pageMargins left="0.25" right="0.25" top="0.25" bottom="0.25" header="0" footer="0"/>
  <pageSetup scale="45"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xr:uid="{29F7CF29-5D50-4160-9D58-A0124445C589}">
          <x14:formula1>
            <xm:f>'Dropdown menus'!$J$3:$J$5</xm:f>
          </x14:formula1>
          <xm:sqref>F8</xm:sqref>
        </x14:dataValidation>
        <x14:dataValidation type="list" allowBlank="1" showInputMessage="1" xr:uid="{0367BB0F-632A-4B31-8F28-B0D91856DEE9}">
          <x14:formula1>
            <xm:f>'Dropdown menus'!$J$9:$J$11</xm:f>
          </x14:formula1>
          <xm:sqref>F10:F13</xm:sqref>
        </x14:dataValidation>
        <x14:dataValidation type="list" allowBlank="1" showInputMessage="1" showErrorMessage="1" xr:uid="{3241FF90-DEAF-4A9F-BEDE-34B26EE2B9F0}">
          <x14:formula1>
            <xm:f>'https://phius-my.sharepoint.com/personal/msmith_phius_org/Documents/Documents/01_Working Projects/Workbook/FINAL Drafts/2025 Revisions/01_SF &amp; MF Working/[draft Phius MF Quality Assurance Workbook v25.1.0_2026.04..16.xlsx]Dropdown menus'!#REF!</xm:f>
          </x14:formula1>
          <xm:sqref>O8 O10:O11 O13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vt:i4>
      </vt:variant>
    </vt:vector>
  </HeadingPairs>
  <TitlesOfParts>
    <vt:vector size="16" baseType="lpstr">
      <vt:lpstr>Cover Sheet</vt:lpstr>
      <vt:lpstr>0-Key Docs</vt:lpstr>
      <vt:lpstr>1-AirTight WB</vt:lpstr>
      <vt:lpstr>2.1-Vent ERV_HRV</vt:lpstr>
      <vt:lpstr>2.2-Vent Auxiliary</vt:lpstr>
      <vt:lpstr>3-Heat &amp; Cool</vt:lpstr>
      <vt:lpstr>4-DHW</vt:lpstr>
      <vt:lpstr>5-Appliances &amp; Electrical Loads</vt:lpstr>
      <vt:lpstr>6-Renewables &amp; Electrification</vt:lpstr>
      <vt:lpstr>Update Page</vt:lpstr>
      <vt:lpstr>Dropdown menus</vt:lpstr>
      <vt:lpstr>Templates</vt:lpstr>
      <vt:lpstr>'2.1-Vent ERV_HRV'!Print_Area</vt:lpstr>
      <vt:lpstr>'2.2-Vent Auxiliary'!Print_Area</vt:lpstr>
      <vt:lpstr>'5-Appliances &amp; Electrical Loads'!Print_Area</vt:lpstr>
      <vt:lpstr>'6-Renewables &amp; Electrification'!Print_Area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dc:creator>
  <cp:lastModifiedBy>Mark Smith</cp:lastModifiedBy>
  <cp:lastPrinted>2025-10-30T23:09:55Z</cp:lastPrinted>
  <dcterms:created xsi:type="dcterms:W3CDTF">2013-06-27T00:10:55Z</dcterms:created>
  <dcterms:modified xsi:type="dcterms:W3CDTF">2026-07-27T21:04:18Z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lanSwiftJobName">
    <vt:lpwstr/>
  </property>
  <property fmtid="{D5CDD505-2E9C-101B-9397-08002B2CF9AE}" pid="3" name="PlanSwiftJobGuid">
    <vt:lpwstr/>
  </property>
  <property fmtid="{D5CDD505-2E9C-101B-9397-08002B2CF9AE}" pid="4" name="LinkedDataId">
    <vt:lpwstr>{38518F5D-B87E-45A1-89BE-B306B37903AC}</vt:lpwstr>
  </property>
</Properties>
</file>